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My Drive\Dropbox\Unesa\Evaluator Arjuna\"/>
    </mc:Choice>
  </mc:AlternateContent>
  <xr:revisionPtr revIDLastSave="0" documentId="13_ncr:1_{5699CCA0-D07D-4288-9ABD-1064E254F70D}" xr6:coauthVersionLast="45" xr6:coauthVersionMax="45" xr10:uidLastSave="{00000000-0000-0000-0000-000000000000}"/>
  <bookViews>
    <workbookView xWindow="-120" yWindow="-120" windowWidth="19440" windowHeight="11790" xr2:uid="{00000000-000D-0000-FFFF-FFFF00000000}"/>
  </bookViews>
  <sheets>
    <sheet name="Nilai" sheetId="1" r:id="rId1"/>
    <sheet name="Rubrik" sheetId="2" r:id="rId2"/>
    <sheet name="Kriteria Peringka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7" i="1" l="1"/>
  <c r="F67" i="1" s="1"/>
  <c r="E68" i="1"/>
  <c r="E71" i="1" s="1"/>
  <c r="E70" i="1" l="1"/>
  <c r="C68" i="1"/>
  <c r="D68" i="1"/>
  <c r="C67" i="1"/>
  <c r="D67" i="1"/>
</calcChain>
</file>

<file path=xl/sharedStrings.xml><?xml version="1.0" encoding="utf-8"?>
<sst xmlns="http://schemas.openxmlformats.org/spreadsheetml/2006/main" count="381" uniqueCount="259">
  <si>
    <t>No</t>
  </si>
  <si>
    <t>Rubrik</t>
  </si>
  <si>
    <t>Nilai</t>
  </si>
  <si>
    <t>1.1</t>
  </si>
  <si>
    <t>Penamaan Jurnal Ilmiah</t>
  </si>
  <si>
    <t>Min</t>
  </si>
  <si>
    <t>Max</t>
  </si>
  <si>
    <t>Skor</t>
  </si>
  <si>
    <t>Saran</t>
  </si>
  <si>
    <t>Nama Jurnal</t>
  </si>
  <si>
    <t>Penerbit</t>
  </si>
  <si>
    <t>2.1</t>
  </si>
  <si>
    <t>Pranata Penerbit</t>
  </si>
  <si>
    <t>3.1</t>
  </si>
  <si>
    <t>Pelibatan Mitra Bebestari</t>
  </si>
  <si>
    <t>3.2</t>
  </si>
  <si>
    <t>Mutu Penyuntingan Substansi</t>
  </si>
  <si>
    <t>3.3</t>
  </si>
  <si>
    <t>Kualifikasi Dewan Penyunting</t>
  </si>
  <si>
    <t>3.4</t>
  </si>
  <si>
    <t>Petunjuk Penulisan bagi Penulis</t>
  </si>
  <si>
    <t>3.5</t>
  </si>
  <si>
    <t>Mutu Penyuntingan Gaya dan Format</t>
  </si>
  <si>
    <t>3.6</t>
  </si>
  <si>
    <t>Manajemen Jurnal Ilmiah</t>
  </si>
  <si>
    <t>4.1</t>
  </si>
  <si>
    <t>Cakupan Keilmuan</t>
  </si>
  <si>
    <t>4.2</t>
  </si>
  <si>
    <t>Aspirasi Wawasan</t>
  </si>
  <si>
    <t>4.3</t>
  </si>
  <si>
    <t>Kepioniran Ilmiah dan Orisinalitas Karya</t>
  </si>
  <si>
    <t>4.4</t>
  </si>
  <si>
    <t>Makna Sumbangan bagi Kemajuan Ilmu</t>
  </si>
  <si>
    <t>4.5</t>
  </si>
  <si>
    <t>Dampak Ilmiah</t>
  </si>
  <si>
    <t>4.6</t>
  </si>
  <si>
    <t>Nisbah Sumber Acuan Primer berbanding Sumber lainnya</t>
  </si>
  <si>
    <t>4.7</t>
  </si>
  <si>
    <t>Derajat Kemutakhiran Pustaka Acuan</t>
  </si>
  <si>
    <t>4.8</t>
  </si>
  <si>
    <t>Analisis dan Sintesis</t>
  </si>
  <si>
    <t>4.9</t>
  </si>
  <si>
    <t>Penyimpulan</t>
  </si>
  <si>
    <t>5.1</t>
  </si>
  <si>
    <t>Keefektifan Judul Artikel</t>
  </si>
  <si>
    <t>5.2</t>
  </si>
  <si>
    <t>Pencantuman Nama Penulis dan Lembaga Penulis</t>
  </si>
  <si>
    <t>5.3</t>
  </si>
  <si>
    <t>Abstrak</t>
  </si>
  <si>
    <t>5.4</t>
  </si>
  <si>
    <t>Kata Kunci</t>
  </si>
  <si>
    <t>5.5</t>
  </si>
  <si>
    <t>Sistematika Penulisan Artikel</t>
  </si>
  <si>
    <t>5.6</t>
  </si>
  <si>
    <t>Pemanfaatan Instrumen Pendukung</t>
  </si>
  <si>
    <t>5.7</t>
  </si>
  <si>
    <t>Sistem Pengacuan Pustaka dan Pengutipan</t>
  </si>
  <si>
    <t>5.8</t>
  </si>
  <si>
    <t>Penyusunan Daftar Pustaka</t>
  </si>
  <si>
    <t>5.9</t>
  </si>
  <si>
    <t>Penggunaan Istilah dan Kebahasaan</t>
  </si>
  <si>
    <t>6.1</t>
  </si>
  <si>
    <t>Ukuran Bidang Tulisan</t>
  </si>
  <si>
    <t>6.2</t>
  </si>
  <si>
    <t>Tata Letak</t>
  </si>
  <si>
    <t>6.3</t>
  </si>
  <si>
    <t>Tipografi</t>
  </si>
  <si>
    <t>6.4</t>
  </si>
  <si>
    <t>Resolusi Dokumen</t>
  </si>
  <si>
    <t>6.5</t>
  </si>
  <si>
    <t>Jumlah Halaman per Volume</t>
  </si>
  <si>
    <t>6.6</t>
  </si>
  <si>
    <t>Desain Tampilan Laman (Website) atau Desain Sampul</t>
  </si>
  <si>
    <t>7.1</t>
  </si>
  <si>
    <t>Jadwal Penerbitan</t>
  </si>
  <si>
    <t>7.2</t>
  </si>
  <si>
    <t>Penomoran Penerbitan</t>
  </si>
  <si>
    <t>7.3</t>
  </si>
  <si>
    <t>Penomoran Halaman</t>
  </si>
  <si>
    <t>7.4</t>
  </si>
  <si>
    <t>Indeks Tiap Volume</t>
  </si>
  <si>
    <t>8.1</t>
  </si>
  <si>
    <t>Jumlah Kunjungan Unik ke Laman</t>
  </si>
  <si>
    <t>8.2</t>
  </si>
  <si>
    <t>Pencantuman di Pengindeks Internasional Bereputasi</t>
  </si>
  <si>
    <t>8.3</t>
  </si>
  <si>
    <t>Alamat/Identitas Unik Artikel</t>
  </si>
  <si>
    <t>Sampel naskah</t>
  </si>
  <si>
    <t>Vol … No …</t>
  </si>
  <si>
    <t>1</t>
  </si>
  <si>
    <t>2</t>
  </si>
  <si>
    <t>Tautan</t>
  </si>
  <si>
    <t>Rubrik Penilaian Akreditasi</t>
  </si>
  <si>
    <t>Tidak spesifik dan/atau memakai nama lembaga/lokasi lokal (Bobot 0.0)</t>
  </si>
  <si>
    <t>Kurang spesifik dan bersifat umum (Bobot 1.0)</t>
  </si>
  <si>
    <t>Cukup spesifik tetapi meluas mencakup bidang ilmu (Bobot 2.0)</t>
  </si>
  <si>
    <t>Spesifik sehingga mencerminkan super spesialisasi atau spesialisasi disiplin ilmu tertentu (Bobot 3.0)</t>
  </si>
  <si>
    <t>Penerbit selain a, b, dan c (Bobot 1.0)</t>
  </si>
  <si>
    <t>Perguruan tinggi, lembaga penelitian dan pengembangan (Bobot 2.0)</t>
  </si>
  <si>
    <t>Organisasi profesi ilmiah bekerjasama dengan perguruan tinggi dan/atau lembaga penelitian dan pengembangan/ Kementerian/Non Kementerian (Bobot 3.0)</t>
  </si>
  <si>
    <t>Organisasi profesi ilmiah (Bobot 4.0)</t>
  </si>
  <si>
    <t>Tidak melibatkan mitra bebestari (Bobot 0.0)</t>
  </si>
  <si>
    <t>Melibatkan mitra bebestari setempat (Bobot 1.0)</t>
  </si>
  <si>
    <t>Melibatkan mitra bebestari berkualifikasi nasional &gt;50% dari berbagai institusi (Bobot 3.0)</t>
  </si>
  <si>
    <t>Melibatkan mitra bebestari berkualifikasi internasional &gt;50% dari berbagai institusi (Bobot 5.0)</t>
  </si>
  <si>
    <t>Tidak Baik. Mitra bebestari tidak nyata dampak kinerjanya. (Bobot 0.0)</t>
  </si>
  <si>
    <t>Baik. Mitra bestari membantu menilai naskah, memberikan catatan, dan data perbaikan seperlunya (Bobot 1.0)</t>
  </si>
  <si>
    <t>Baik sekali. Mitra bestari secara ketat menilai naskah, memberikan catatan dan saran perbaikan substansif, sehingga kespesialisan artikel jurnal terjaga (Bobot 2.0)</t>
  </si>
  <si>
    <t>Lainnya yang belum berpengalaman menulis artikel di jurnal ilmiah internasional (Bobot 1.0)</t>
  </si>
  <si>
    <t>Kurang dari 50% penyunting sudah pernah menulis artikel di jurnal ilmiah internasional (Bobot 2.0)</t>
  </si>
  <si>
    <t>Lebih dari 50% penyunting sudah pernah menulis artikel di jurnal ilmiah internasional (Bobot 3.0)</t>
  </si>
  <si>
    <t>Tidak ada (Bobot 0.0)</t>
  </si>
  <si>
    <t>Kurang lengkap dan kurang jelas (Bobot 1.0)</t>
  </si>
  <si>
    <t>Terinci, lengkap, dan jelas secara substantif, sistematis dan tersedia contoh atau template (Bobot 2.0)</t>
  </si>
  <si>
    <t>Tidak baik atau tidak konsisten (Bobot 0.0)</t>
  </si>
  <si>
    <t>Baik dan konsisten (Bobot 1.0)</t>
  </si>
  <si>
    <t>Baik sekali dan sangat konsisten (Bobot 2.0)</t>
  </si>
  <si>
    <t>Menggunakan manajemen penyuntingan melalui surat elektronik saja (Bobot 1.0)</t>
  </si>
  <si>
    <t>Menggunakan manajemen penyuntingan secara kombinasi daring dan surat elektronik (Bobot 2.0)</t>
  </si>
  <si>
    <t>Menggunakan manajemen penyuntingan secara daring penuh (Bobot 3.0)</t>
  </si>
  <si>
    <t>Bunga rampai dan kombinasi berbagai disiplin ilmu, misalnya: MIPA atau sains alam (Bobot 0.0)</t>
  </si>
  <si>
    <t>Disiplin ilmu, misalnya: biologi (Bobot 1.0)</t>
  </si>
  <si>
    <t>Cabang ilmu, misalnya: botani (Bobot 2.0)</t>
  </si>
  <si>
    <t>Spesialis, misalnya: fisiologi tumbuhan (Bobot 3.0)</t>
  </si>
  <si>
    <t>Superspesialis, misalnya: taksonomi jamur (Bobot 4.0)</t>
  </si>
  <si>
    <t>Lokal (Bobot 0.0)</t>
  </si>
  <si>
    <t>Kawasan (Bobot 1.0)</t>
  </si>
  <si>
    <t>Nasional (Bobot 3.0)</t>
  </si>
  <si>
    <t>Regional (Bobot 4.0)</t>
  </si>
  <si>
    <t>Internasional (Bobot 6.0)</t>
  </si>
  <si>
    <t>Memuat artikel yang berisi karya tidak orisinal dan/atau tidak mempunyai kebaruan/memberikan kontribusi ilmiah (Bobot 0.0)</t>
  </si>
  <si>
    <t>Memuat artikel yang berisi karya orisinal dan mempunyai kebaruan/memberikan kontribusi ilmiah cukup (Bobot 2.0)</t>
  </si>
  <si>
    <t>Memuat artikel yang berisi karya orisinal dan mempunyai kebaruan/memberikan kontribusi ilmiah tinggi (Bobot 4.0)</t>
  </si>
  <si>
    <t>Memuat artikel yang berisi karya orisinal dan mempunyai kebaruan/memberikan kontribusi ilmiah sangat tinggi (Bobot 6.0)</t>
  </si>
  <si>
    <t>Kurang nyata (Bobot 1.0)</t>
  </si>
  <si>
    <t>Nyata (Bobot 2.0)</t>
  </si>
  <si>
    <t>Sangat nyata (Bobot 3.0)</t>
  </si>
  <si>
    <t>Tidak berdampak (jumlah sitasi 0) (Bobot 0.0)</t>
  </si>
  <si>
    <t>Kurang (jumlah sitasi 1-5) (Bobot 1.0)</t>
  </si>
  <si>
    <t>Cukup (jumlah sitasi 6-10) (Bobot 3.0)</t>
  </si>
  <si>
    <t>Tinggi (jumlah sitasi 11-25) (Bobot 4.0)</t>
  </si>
  <si>
    <t>Sangat Tinggi (jumlah sitasi&gt; 25) (Bobot 5.0)</t>
  </si>
  <si>
    <t>&lt; 40 % (Bobot 1.0)</t>
  </si>
  <si>
    <t>40-80 % (Bobot 2.0)</t>
  </si>
  <si>
    <t>&gt; 80 % (Bobot 3.0)</t>
  </si>
  <si>
    <t>&gt; 80 % (Bobot 4.0)</t>
  </si>
  <si>
    <t>Cukup (Bobot 1.0)</t>
  </si>
  <si>
    <t>Baik (Bobot 3.0)</t>
  </si>
  <si>
    <t>Sangat baik (Bobot 5.0)</t>
  </si>
  <si>
    <t>Baik (Bobot 2.0)</t>
  </si>
  <si>
    <t>Sangat Baik (Bobot 3.0)</t>
  </si>
  <si>
    <t>Tidak lugas dan tidak informatif (Bobot 0.0)</t>
  </si>
  <si>
    <t>Lugas tetapi kurang informatif atau sebaliknya (Bobot 0.5)</t>
  </si>
  <si>
    <t>Lugas dan Informatif (Bobot 1.0)</t>
  </si>
  <si>
    <t>Tidak lengkap dan tidak konsisten (Bobot 0.0)</t>
  </si>
  <si>
    <t>Lengkap tetapi tidak konsisten (Bobot 0.5)</t>
  </si>
  <si>
    <t>Lengkap dan konsisten (Bobot 1.0)</t>
  </si>
  <si>
    <t>Abstrak tidak jelas dan bahasa tidak baku (Bobot 0.5)</t>
  </si>
  <si>
    <t>Abstrak kurang jelas dan ringkas atau hanya dalam Bahasa Inggris atau dalam Bahasa Indonesia saja (Bobot 1.0)</t>
  </si>
  <si>
    <t>Abstrak yang jelas dan ringkas dalam Bahasa Inggris dan/atau Bahasa Indonesia (Bobot 2.0)</t>
  </si>
  <si>
    <t>Ada tetapi kurang konsisten atau kurang mencerminkan konsep penting dalam artikel (Bobot 0.5)</t>
  </si>
  <si>
    <t>Ada, konsisten dan mencerminkan konsep penting dalam artikel (Bobot 1.0)</t>
  </si>
  <si>
    <t>Kurang lengkap dan tidak bersistem (Bobot 0.0)</t>
  </si>
  <si>
    <t>Lengkap tetapi tidak bersistem baik (Bobot 0.5)</t>
  </si>
  <si>
    <t>Lengkap dan bersistem baik (Bobot 1.0)</t>
  </si>
  <si>
    <t>Tak termanfaatkan (Bobot 0.0)</t>
  </si>
  <si>
    <t>Kurang informatif atau komplementer (Bobot 0.5)</t>
  </si>
  <si>
    <t>Informatif dan komplementer (Bobot 1.0)</t>
  </si>
  <si>
    <t>Tidak baku dan tidak konsisten (Bobot 0.0)</t>
  </si>
  <si>
    <t>Baku dan konsisten tetapi tidak menggunakan aplikasi pengutipan standar (Bobot 0.5)</t>
  </si>
  <si>
    <t>Baku dan konsisten dan menggunakan aplikasi pengutipan standar (Bobot 1.0)</t>
  </si>
  <si>
    <t>Baku dan konsisten, tetapi tidak menggunakan aplikasi pengutipan standar (Bobot 1.0)</t>
  </si>
  <si>
    <t>Baku dan konsisten dan menggunakan aplikasi pengutipan standar (Bobot 2.0)</t>
  </si>
  <si>
    <t>Berbahasa yang buruk (Bobot 0.0)</t>
  </si>
  <si>
    <t>Berbahasa Indonesia atau berbahasa resmi PBB yang cukup baik dan benar (Bobot 1.0)</t>
  </si>
  <si>
    <t>Berbahasa Indonesia atau berbahasa resmi PBB yang baik dan benar (Bobot 2.0)</t>
  </si>
  <si>
    <t>Tidak konsisten (Bobot 0.0)</t>
  </si>
  <si>
    <t>Konsisten berukuran lainnya (Bobot 0.5)</t>
  </si>
  <si>
    <t>Konsisten berukuran A4 (210x297 mm) (Bobot 1.0)</t>
  </si>
  <si>
    <t>Kurang konsisten (Bobot 0.5)</t>
  </si>
  <si>
    <t>Konsisten antar artikel dan antar terbitan (Bobot 1.0)</t>
  </si>
  <si>
    <t>Tidak konsisten (Bobot 0.5)</t>
  </si>
  <si>
    <t>Konsisten dan berkualitas resolusi rendah (Bobot 1.0)</t>
  </si>
  <si>
    <t>Konsisten dan berkualitas resolusi tinggi (Bobot 2.0)</t>
  </si>
  <si>
    <t>&lt;100 halaman (Bobot 0.0)</t>
  </si>
  <si>
    <t>100-200 halaman (Bobot 0.5)</t>
  </si>
  <si>
    <t>201-499 halaman (Bobot 1.0)</t>
  </si>
  <si>
    <t>&gt;= 500 halaman (Bobot 2.0)</t>
  </si>
  <si>
    <t>Tidak berciri khas (Bobot 0.0)</t>
  </si>
  <si>
    <t>Berciri khas dan informatif (Bobot 1.0)</t>
  </si>
  <si>
    <t>&lt;40% terbitan sesuai dengan periode yang ditentukan (Bobot 0.0)</t>
  </si>
  <si>
    <t>40-80 % terbitan sesuai dengan periode yang ditentukan (Bobot 1.0)</t>
  </si>
  <si>
    <t>&gt;80% terbitan sesuai dengan periode yang ditentukan (Bobot 2.0)</t>
  </si>
  <si>
    <t>Tidak bersistem dan tidak baku (Bobot 0.0)</t>
  </si>
  <si>
    <t>Tidak baku tetapi bersistem (Bobot 1.0)</t>
  </si>
  <si>
    <t>Baku dan bersistem (Bobot 2.0)</t>
  </si>
  <si>
    <t>Tiap nomor dimulai dengan halaman baru (Bobot 0.0)</t>
  </si>
  <si>
    <t>Berurut dalam satu volume (Bobot 1.0)</t>
  </si>
  <si>
    <t>Tidak berindeks (Bobot 0.0)</t>
  </si>
  <si>
    <t>Berindeks subjek saja, atau berindeks pengarang saja (Bobot 0.5)</t>
  </si>
  <si>
    <t>Berindeks subjek dan berindeks pengarang yang terinci (Bobot 1.0)</t>
  </si>
  <si>
    <t>&lt;10 kunjungan unik ke laman rerata per hari untuk jurnal yang terbit (Bobot 1.0)</t>
  </si>
  <si>
    <t>10-50 kunjungan unik ke laman rerata per hari untuk jurnal yang terbit (Bobot 2.0)</t>
  </si>
  <si>
    <t>&gt;50 kunjungan unik pelanggan rerata per hari untuk jurnal yang terbit (Bobot 4.0)</t>
  </si>
  <si>
    <t>Tercantum dalam lembaga pengindeks internasional bereputasi rendah (Bobot 1.0)</t>
  </si>
  <si>
    <t>Tercantum dalam lembaga pengindeks internasional bereputasi sedang (Bobot 3.0)</t>
  </si>
  <si>
    <t>Tercantum di lembaga pengindeks internasional bereputasi tinggi (Bobot 5.0)</t>
  </si>
  <si>
    <t>Tidak memiliki DOI ataupun alamat laman permanen (Bobot 0.0)</t>
  </si>
  <si>
    <t>Memiliki alamat laman yang permanen tiap artikel (Bobot 1.0)</t>
  </si>
  <si>
    <t>Memiliki DOI tiap artikel (Bobot 2.0)</t>
  </si>
  <si>
    <t>Pedoman Penskoran</t>
  </si>
  <si>
    <t>Utama Alan Deta</t>
  </si>
  <si>
    <t>Jurusan Fisika FMIPA Universitas Negeri Surabaya</t>
  </si>
  <si>
    <t>utamadeta@unesa.ac.id</t>
  </si>
  <si>
    <t>Oleh:</t>
  </si>
  <si>
    <t>Total Nilai</t>
  </si>
  <si>
    <t>Total Nilai Substansi</t>
  </si>
  <si>
    <t>Peringkat</t>
  </si>
  <si>
    <t>Nilai substansi minimal 26 untuk Peringkat 1 dan 2</t>
  </si>
  <si>
    <t>Nilai Min</t>
  </si>
  <si>
    <t>Peringkat Jurnal</t>
  </si>
  <si>
    <t>3</t>
  </si>
  <si>
    <t>4</t>
  </si>
  <si>
    <t>p-ISSN/e-ISSN</t>
  </si>
  <si>
    <t>Username Editor</t>
  </si>
  <si>
    <t>Password Editor</t>
  </si>
  <si>
    <t>Syarat</t>
  </si>
  <si>
    <t>E-ISSN terdaftar di LIPI dengan nama yang konsisten</t>
  </si>
  <si>
    <t>Memiliki DOI per artikel</t>
  </si>
  <si>
    <t>Disinsentif Plagiasi</t>
  </si>
  <si>
    <t>Nilai Akhir</t>
  </si>
  <si>
    <t>Nilai minimal 30 untuk terakreditasi peringkat 6</t>
  </si>
  <si>
    <t>Tingkat similarity naskah &gt; 30?</t>
  </si>
  <si>
    <t>Naskah direview dan bukti review diupload di web</t>
  </si>
  <si>
    <t>Terbit 2 tahun berurutan</t>
  </si>
  <si>
    <t>Satu tahun minimal 2 issue</t>
  </si>
  <si>
    <t>Satu terbitan minimal 5 artikel</t>
  </si>
  <si>
    <t>Profil Google Scholar jurnal</t>
  </si>
  <si>
    <t>Statistik pengunjung web</t>
  </si>
  <si>
    <t>Mencantumkan Etika Publikasi dalam web</t>
  </si>
  <si>
    <t>5</t>
  </si>
  <si>
    <t>6</t>
  </si>
  <si>
    <t>7</t>
  </si>
  <si>
    <t>8</t>
  </si>
  <si>
    <t>9</t>
  </si>
  <si>
    <t>10</t>
  </si>
  <si>
    <t>Ya/Tidak</t>
  </si>
  <si>
    <t>Penilaian Akreditasi</t>
  </si>
  <si>
    <t>Syarat Akreditasi</t>
  </si>
  <si>
    <t>Profil Editor</t>
  </si>
  <si>
    <t>Profil Reviewer</t>
  </si>
  <si>
    <t>11</t>
  </si>
  <si>
    <t>12</t>
  </si>
  <si>
    <t>Pembinaan</t>
  </si>
  <si>
    <t>Tanggal Pembahasan</t>
  </si>
  <si>
    <t>081534845585</t>
  </si>
  <si>
    <t>Sumber: Pedoman Akreditasi Jurnal Ilmiah 2018</t>
  </si>
  <si>
    <t>NB: Perkiraan nilai dapat diisi sendiri sesuai dengan deskripsi</t>
  </si>
  <si>
    <t xml:space="preserve">https://detacv.physics.id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</si>
</sst>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u/>
      <sz val="11"/>
      <color theme="10"/>
      <name val="Calibri"/>
      <family val="2"/>
      <charset val="1"/>
      <scheme val="minor"/>
    </font>
    <font>
      <sz val="9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vertical="center" wrapText="1"/>
    </xf>
    <xf numFmtId="49" fontId="2" fillId="3" borderId="1" xfId="0" applyNumberFormat="1" applyFont="1" applyFill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0" xfId="1" applyAlignment="1">
      <alignment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6" fillId="0" borderId="0" xfId="1"/>
    <xf numFmtId="1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2" fillId="0" borderId="0" xfId="0" quotePrefix="1" applyNumberFormat="1" applyFont="1"/>
    <xf numFmtId="49" fontId="2" fillId="0" borderId="0" xfId="0" quotePrefix="1" applyNumberFormat="1" applyFont="1" applyAlignment="1">
      <alignment wrapText="1"/>
    </xf>
    <xf numFmtId="0" fontId="2" fillId="0" borderId="0" xfId="0" applyFont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49" fontId="3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 wrapText="1"/>
    </xf>
    <xf numFmtId="49" fontId="2" fillId="0" borderId="2" xfId="0" applyNumberFormat="1" applyFont="1" applyBorder="1" applyAlignment="1">
      <alignment horizontal="left" wrapText="1"/>
    </xf>
    <xf numFmtId="49" fontId="2" fillId="0" borderId="3" xfId="0" applyNumberFormat="1" applyFont="1" applyBorder="1" applyAlignment="1">
      <alignment horizontal="left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/>
    </xf>
    <xf numFmtId="49" fontId="3" fillId="2" borderId="3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2" fillId="0" borderId="1" xfId="0" applyFont="1" applyBorder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etacv.physics.id/" TargetMode="External"/><Relationship Id="rId1" Type="http://schemas.openxmlformats.org/officeDocument/2006/relationships/hyperlink" Target="mailto:utamadeta@unesa.ac.id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detacv.physics.id/" TargetMode="External"/><Relationship Id="rId1" Type="http://schemas.openxmlformats.org/officeDocument/2006/relationships/hyperlink" Target="mailto:utamadeta@unesa.ac.id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detacv.physics.id/" TargetMode="External"/><Relationship Id="rId1" Type="http://schemas.openxmlformats.org/officeDocument/2006/relationships/hyperlink" Target="mailto:utamadeta@unesa.ac.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0"/>
  <sheetViews>
    <sheetView tabSelected="1" topLeftCell="A76" workbookViewId="0">
      <selection activeCell="K11" sqref="K11"/>
    </sheetView>
  </sheetViews>
  <sheetFormatPr defaultRowHeight="15" x14ac:dyDescent="0.25"/>
  <cols>
    <col min="1" max="1" width="3.7109375" style="9" customWidth="1"/>
    <col min="2" max="2" width="30.85546875" style="10" bestFit="1" customWidth="1"/>
    <col min="3" max="3" width="4.5703125" style="6" bestFit="1" customWidth="1"/>
    <col min="4" max="4" width="5.7109375" style="6" customWidth="1"/>
    <col min="5" max="5" width="5.85546875" style="6" bestFit="1" customWidth="1"/>
    <col min="6" max="6" width="37" style="47" customWidth="1"/>
    <col min="7" max="16384" width="9.140625" style="1"/>
  </cols>
  <sheetData>
    <row r="1" spans="1:6" x14ac:dyDescent="0.25">
      <c r="A1" s="73" t="s">
        <v>9</v>
      </c>
      <c r="B1" s="73"/>
      <c r="C1" s="13"/>
      <c r="D1" s="13"/>
      <c r="E1" s="13"/>
    </row>
    <row r="2" spans="1:6" x14ac:dyDescent="0.25">
      <c r="A2" s="73" t="s">
        <v>223</v>
      </c>
      <c r="B2" s="73"/>
      <c r="C2" s="13"/>
      <c r="D2" s="13"/>
      <c r="E2" s="13"/>
    </row>
    <row r="3" spans="1:6" x14ac:dyDescent="0.25">
      <c r="A3" s="73" t="s">
        <v>10</v>
      </c>
      <c r="B3" s="73"/>
      <c r="C3" s="13"/>
      <c r="D3" s="13"/>
      <c r="E3" s="13"/>
    </row>
    <row r="4" spans="1:6" x14ac:dyDescent="0.25">
      <c r="A4" s="74" t="s">
        <v>254</v>
      </c>
      <c r="B4" s="74"/>
      <c r="C4" s="13"/>
      <c r="D4" s="13"/>
      <c r="E4" s="13"/>
    </row>
    <row r="5" spans="1:6" x14ac:dyDescent="0.25">
      <c r="A5" s="73" t="s">
        <v>224</v>
      </c>
      <c r="B5" s="73"/>
      <c r="C5" s="13"/>
      <c r="D5" s="13"/>
      <c r="E5" s="13"/>
    </row>
    <row r="6" spans="1:6" x14ac:dyDescent="0.25">
      <c r="A6" s="73" t="s">
        <v>225</v>
      </c>
      <c r="B6" s="73"/>
      <c r="C6" s="13"/>
      <c r="D6" s="13"/>
      <c r="E6" s="13"/>
    </row>
    <row r="7" spans="1:6" x14ac:dyDescent="0.25">
      <c r="A7" s="73" t="s">
        <v>91</v>
      </c>
      <c r="B7" s="73"/>
      <c r="C7" s="13"/>
      <c r="D7" s="13"/>
      <c r="E7" s="13"/>
    </row>
    <row r="8" spans="1:6" x14ac:dyDescent="0.25">
      <c r="A8" s="44" t="s">
        <v>257</v>
      </c>
      <c r="B8" s="53"/>
      <c r="C8" s="13"/>
      <c r="D8" s="13"/>
      <c r="E8" s="13"/>
    </row>
    <row r="9" spans="1:6" x14ac:dyDescent="0.25">
      <c r="A9" s="31"/>
      <c r="B9" s="53"/>
      <c r="C9" s="13"/>
      <c r="D9" s="13"/>
      <c r="E9" s="13"/>
    </row>
    <row r="10" spans="1:6" x14ac:dyDescent="0.25">
      <c r="A10" s="56" t="s">
        <v>248</v>
      </c>
      <c r="B10" s="56"/>
      <c r="C10" s="56"/>
      <c r="D10" s="56"/>
      <c r="E10" s="56"/>
      <c r="F10" s="56"/>
    </row>
    <row r="11" spans="1:6" x14ac:dyDescent="0.25">
      <c r="A11" s="34" t="s">
        <v>0</v>
      </c>
      <c r="B11" s="62" t="s">
        <v>226</v>
      </c>
      <c r="C11" s="63"/>
      <c r="D11" s="64" t="s">
        <v>246</v>
      </c>
      <c r="E11" s="65"/>
      <c r="F11" s="48"/>
    </row>
    <row r="12" spans="1:6" ht="29.25" customHeight="1" x14ac:dyDescent="0.25">
      <c r="A12" s="33" t="s">
        <v>89</v>
      </c>
      <c r="B12" s="57" t="s">
        <v>227</v>
      </c>
      <c r="C12" s="57"/>
      <c r="D12" s="60"/>
      <c r="E12" s="61"/>
      <c r="F12" s="49"/>
    </row>
    <row r="13" spans="1:6" x14ac:dyDescent="0.25">
      <c r="A13" s="33" t="s">
        <v>90</v>
      </c>
      <c r="B13" s="75" t="s">
        <v>228</v>
      </c>
      <c r="C13" s="75"/>
      <c r="D13" s="60"/>
      <c r="E13" s="61"/>
      <c r="F13" s="49"/>
    </row>
    <row r="14" spans="1:6" ht="29.25" customHeight="1" x14ac:dyDescent="0.25">
      <c r="A14" s="33" t="s">
        <v>221</v>
      </c>
      <c r="B14" s="57" t="s">
        <v>239</v>
      </c>
      <c r="C14" s="57"/>
      <c r="D14" s="60"/>
      <c r="E14" s="61"/>
      <c r="F14" s="49"/>
    </row>
    <row r="15" spans="1:6" x14ac:dyDescent="0.25">
      <c r="A15" s="33" t="s">
        <v>222</v>
      </c>
      <c r="B15" s="57" t="s">
        <v>232</v>
      </c>
      <c r="C15" s="57"/>
      <c r="D15" s="60"/>
      <c r="E15" s="61"/>
      <c r="F15" s="49"/>
    </row>
    <row r="16" spans="1:6" x14ac:dyDescent="0.25">
      <c r="A16" s="33" t="s">
        <v>240</v>
      </c>
      <c r="B16" s="57" t="s">
        <v>233</v>
      </c>
      <c r="C16" s="57"/>
      <c r="D16" s="60"/>
      <c r="E16" s="61"/>
      <c r="F16" s="49"/>
    </row>
    <row r="17" spans="1:6" x14ac:dyDescent="0.25">
      <c r="A17" s="33" t="s">
        <v>241</v>
      </c>
      <c r="B17" s="57" t="s">
        <v>234</v>
      </c>
      <c r="C17" s="57"/>
      <c r="D17" s="60"/>
      <c r="E17" s="61"/>
      <c r="F17" s="49"/>
    </row>
    <row r="18" spans="1:6" x14ac:dyDescent="0.25">
      <c r="A18" s="33" t="s">
        <v>242</v>
      </c>
      <c r="B18" s="57" t="s">
        <v>235</v>
      </c>
      <c r="C18" s="57"/>
      <c r="D18" s="60"/>
      <c r="E18" s="61"/>
      <c r="F18" s="49"/>
    </row>
    <row r="19" spans="1:6" x14ac:dyDescent="0.25">
      <c r="A19" s="33" t="s">
        <v>243</v>
      </c>
      <c r="B19" s="57" t="s">
        <v>236</v>
      </c>
      <c r="C19" s="57"/>
      <c r="D19" s="60"/>
      <c r="E19" s="61"/>
      <c r="F19" s="49"/>
    </row>
    <row r="20" spans="1:6" x14ac:dyDescent="0.25">
      <c r="A20" s="33" t="s">
        <v>244</v>
      </c>
      <c r="B20" s="57" t="s">
        <v>237</v>
      </c>
      <c r="C20" s="57"/>
      <c r="D20" s="60"/>
      <c r="E20" s="61"/>
      <c r="F20" s="49"/>
    </row>
    <row r="21" spans="1:6" x14ac:dyDescent="0.25">
      <c r="A21" s="33" t="s">
        <v>245</v>
      </c>
      <c r="B21" s="57" t="s">
        <v>238</v>
      </c>
      <c r="C21" s="57"/>
      <c r="D21" s="60"/>
      <c r="E21" s="61"/>
      <c r="F21" s="49"/>
    </row>
    <row r="22" spans="1:6" x14ac:dyDescent="0.25">
      <c r="A22" s="33" t="s">
        <v>251</v>
      </c>
      <c r="B22" s="58" t="s">
        <v>249</v>
      </c>
      <c r="C22" s="59"/>
      <c r="D22" s="60"/>
      <c r="E22" s="61"/>
      <c r="F22" s="49"/>
    </row>
    <row r="23" spans="1:6" x14ac:dyDescent="0.25">
      <c r="A23" s="33" t="s">
        <v>252</v>
      </c>
      <c r="B23" s="57" t="s">
        <v>250</v>
      </c>
      <c r="C23" s="57"/>
      <c r="D23" s="60"/>
      <c r="E23" s="61"/>
      <c r="F23" s="49"/>
    </row>
    <row r="24" spans="1:6" x14ac:dyDescent="0.25">
      <c r="A24" s="35"/>
      <c r="B24" s="54"/>
      <c r="C24" s="36"/>
    </row>
    <row r="25" spans="1:6" x14ac:dyDescent="0.25">
      <c r="A25" s="55" t="s">
        <v>247</v>
      </c>
      <c r="B25" s="55"/>
      <c r="C25" s="55"/>
      <c r="D25" s="55"/>
      <c r="E25" s="55"/>
      <c r="F25" s="55"/>
    </row>
    <row r="26" spans="1:6" s="6" customFormat="1" x14ac:dyDescent="0.25">
      <c r="A26" s="71" t="s">
        <v>0</v>
      </c>
      <c r="B26" s="72" t="s">
        <v>1</v>
      </c>
      <c r="C26" s="72" t="s">
        <v>7</v>
      </c>
      <c r="D26" s="72"/>
      <c r="E26" s="72" t="s">
        <v>2</v>
      </c>
      <c r="F26" s="72" t="s">
        <v>8</v>
      </c>
    </row>
    <row r="27" spans="1:6" s="6" customFormat="1" ht="28.5" x14ac:dyDescent="0.25">
      <c r="A27" s="71"/>
      <c r="B27" s="72"/>
      <c r="C27" s="3" t="s">
        <v>5</v>
      </c>
      <c r="D27" s="3" t="s">
        <v>6</v>
      </c>
      <c r="E27" s="72"/>
      <c r="F27" s="72"/>
    </row>
    <row r="28" spans="1:6" x14ac:dyDescent="0.25">
      <c r="A28" s="7" t="s">
        <v>3</v>
      </c>
      <c r="B28" s="4" t="s">
        <v>4</v>
      </c>
      <c r="C28" s="11">
        <v>0</v>
      </c>
      <c r="D28" s="11">
        <v>3</v>
      </c>
      <c r="E28" s="11"/>
      <c r="F28" s="14"/>
    </row>
    <row r="29" spans="1:6" x14ac:dyDescent="0.25">
      <c r="A29" s="8" t="s">
        <v>11</v>
      </c>
      <c r="B29" s="5" t="s">
        <v>12</v>
      </c>
      <c r="C29" s="12">
        <v>1</v>
      </c>
      <c r="D29" s="12">
        <v>4</v>
      </c>
      <c r="E29" s="12"/>
      <c r="F29" s="15"/>
    </row>
    <row r="30" spans="1:6" x14ac:dyDescent="0.25">
      <c r="A30" s="7" t="s">
        <v>13</v>
      </c>
      <c r="B30" s="4" t="s">
        <v>14</v>
      </c>
      <c r="C30" s="11">
        <v>0</v>
      </c>
      <c r="D30" s="11">
        <v>5</v>
      </c>
      <c r="E30" s="11"/>
      <c r="F30" s="14"/>
    </row>
    <row r="31" spans="1:6" x14ac:dyDescent="0.25">
      <c r="A31" s="7" t="s">
        <v>15</v>
      </c>
      <c r="B31" s="4" t="s">
        <v>16</v>
      </c>
      <c r="C31" s="11">
        <v>0</v>
      </c>
      <c r="D31" s="11">
        <v>2</v>
      </c>
      <c r="E31" s="11"/>
      <c r="F31" s="14"/>
    </row>
    <row r="32" spans="1:6" x14ac:dyDescent="0.25">
      <c r="A32" s="7" t="s">
        <v>17</v>
      </c>
      <c r="B32" s="4" t="s">
        <v>18</v>
      </c>
      <c r="C32" s="11">
        <v>1</v>
      </c>
      <c r="D32" s="11">
        <v>3</v>
      </c>
      <c r="E32" s="11"/>
      <c r="F32" s="14"/>
    </row>
    <row r="33" spans="1:6" x14ac:dyDescent="0.25">
      <c r="A33" s="7" t="s">
        <v>19</v>
      </c>
      <c r="B33" s="4" t="s">
        <v>20</v>
      </c>
      <c r="C33" s="11">
        <v>0</v>
      </c>
      <c r="D33" s="11">
        <v>2</v>
      </c>
      <c r="E33" s="11"/>
      <c r="F33" s="14"/>
    </row>
    <row r="34" spans="1:6" x14ac:dyDescent="0.25">
      <c r="A34" s="7" t="s">
        <v>21</v>
      </c>
      <c r="B34" s="4" t="s">
        <v>22</v>
      </c>
      <c r="C34" s="11">
        <v>0</v>
      </c>
      <c r="D34" s="11">
        <v>2</v>
      </c>
      <c r="E34" s="11"/>
      <c r="F34" s="14"/>
    </row>
    <row r="35" spans="1:6" x14ac:dyDescent="0.25">
      <c r="A35" s="7" t="s">
        <v>23</v>
      </c>
      <c r="B35" s="4" t="s">
        <v>24</v>
      </c>
      <c r="C35" s="11">
        <v>1</v>
      </c>
      <c r="D35" s="11">
        <v>3</v>
      </c>
      <c r="E35" s="11"/>
      <c r="F35" s="14"/>
    </row>
    <row r="36" spans="1:6" x14ac:dyDescent="0.25">
      <c r="A36" s="8" t="s">
        <v>25</v>
      </c>
      <c r="B36" s="5" t="s">
        <v>26</v>
      </c>
      <c r="C36" s="12">
        <v>0</v>
      </c>
      <c r="D36" s="12">
        <v>4</v>
      </c>
      <c r="E36" s="12"/>
      <c r="F36" s="15"/>
    </row>
    <row r="37" spans="1:6" x14ac:dyDescent="0.25">
      <c r="A37" s="8" t="s">
        <v>27</v>
      </c>
      <c r="B37" s="5" t="s">
        <v>28</v>
      </c>
      <c r="C37" s="12">
        <v>0</v>
      </c>
      <c r="D37" s="12">
        <v>6</v>
      </c>
      <c r="E37" s="12"/>
      <c r="F37" s="15"/>
    </row>
    <row r="38" spans="1:6" ht="25.5" x14ac:dyDescent="0.25">
      <c r="A38" s="8" t="s">
        <v>29</v>
      </c>
      <c r="B38" s="5" t="s">
        <v>30</v>
      </c>
      <c r="C38" s="12">
        <v>0</v>
      </c>
      <c r="D38" s="12">
        <v>6</v>
      </c>
      <c r="E38" s="12"/>
      <c r="F38" s="15"/>
    </row>
    <row r="39" spans="1:6" ht="25.5" x14ac:dyDescent="0.25">
      <c r="A39" s="8" t="s">
        <v>31</v>
      </c>
      <c r="B39" s="5" t="s">
        <v>32</v>
      </c>
      <c r="C39" s="12">
        <v>1</v>
      </c>
      <c r="D39" s="12">
        <v>3</v>
      </c>
      <c r="E39" s="12"/>
      <c r="F39" s="15"/>
    </row>
    <row r="40" spans="1:6" x14ac:dyDescent="0.25">
      <c r="A40" s="8" t="s">
        <v>33</v>
      </c>
      <c r="B40" s="5" t="s">
        <v>34</v>
      </c>
      <c r="C40" s="12">
        <v>0</v>
      </c>
      <c r="D40" s="12">
        <v>5</v>
      </c>
      <c r="E40" s="12"/>
      <c r="F40" s="15"/>
    </row>
    <row r="41" spans="1:6" ht="25.5" x14ac:dyDescent="0.25">
      <c r="A41" s="8" t="s">
        <v>35</v>
      </c>
      <c r="B41" s="5" t="s">
        <v>36</v>
      </c>
      <c r="C41" s="12">
        <v>1</v>
      </c>
      <c r="D41" s="12">
        <v>3</v>
      </c>
      <c r="E41" s="12"/>
      <c r="F41" s="15"/>
    </row>
    <row r="42" spans="1:6" x14ac:dyDescent="0.25">
      <c r="A42" s="8" t="s">
        <v>37</v>
      </c>
      <c r="B42" s="5" t="s">
        <v>38</v>
      </c>
      <c r="C42" s="12">
        <v>1</v>
      </c>
      <c r="D42" s="12">
        <v>4</v>
      </c>
      <c r="E42" s="12"/>
      <c r="F42" s="15"/>
    </row>
    <row r="43" spans="1:6" x14ac:dyDescent="0.25">
      <c r="A43" s="8" t="s">
        <v>39</v>
      </c>
      <c r="B43" s="5" t="s">
        <v>40</v>
      </c>
      <c r="C43" s="12">
        <v>1</v>
      </c>
      <c r="D43" s="12">
        <v>5</v>
      </c>
      <c r="E43" s="12"/>
      <c r="F43" s="15"/>
    </row>
    <row r="44" spans="1:6" x14ac:dyDescent="0.25">
      <c r="A44" s="8" t="s">
        <v>41</v>
      </c>
      <c r="B44" s="5" t="s">
        <v>42</v>
      </c>
      <c r="C44" s="12">
        <v>1</v>
      </c>
      <c r="D44" s="12">
        <v>3</v>
      </c>
      <c r="E44" s="12"/>
      <c r="F44" s="15"/>
    </row>
    <row r="45" spans="1:6" x14ac:dyDescent="0.25">
      <c r="A45" s="7" t="s">
        <v>43</v>
      </c>
      <c r="B45" s="4" t="s">
        <v>44</v>
      </c>
      <c r="C45" s="11">
        <v>0</v>
      </c>
      <c r="D45" s="11">
        <v>1</v>
      </c>
      <c r="E45" s="11"/>
      <c r="F45" s="14"/>
    </row>
    <row r="46" spans="1:6" ht="25.5" x14ac:dyDescent="0.25">
      <c r="A46" s="7" t="s">
        <v>45</v>
      </c>
      <c r="B46" s="4" t="s">
        <v>46</v>
      </c>
      <c r="C46" s="11">
        <v>0</v>
      </c>
      <c r="D46" s="11">
        <v>1</v>
      </c>
      <c r="E46" s="11"/>
      <c r="F46" s="14"/>
    </row>
    <row r="47" spans="1:6" x14ac:dyDescent="0.25">
      <c r="A47" s="7" t="s">
        <v>47</v>
      </c>
      <c r="B47" s="4" t="s">
        <v>48</v>
      </c>
      <c r="C47" s="11">
        <v>0.5</v>
      </c>
      <c r="D47" s="11">
        <v>2</v>
      </c>
      <c r="E47" s="11"/>
      <c r="F47" s="14"/>
    </row>
    <row r="48" spans="1:6" x14ac:dyDescent="0.25">
      <c r="A48" s="7" t="s">
        <v>49</v>
      </c>
      <c r="B48" s="4" t="s">
        <v>50</v>
      </c>
      <c r="C48" s="11">
        <v>0</v>
      </c>
      <c r="D48" s="11">
        <v>1</v>
      </c>
      <c r="E48" s="11"/>
      <c r="F48" s="14"/>
    </row>
    <row r="49" spans="1:6" x14ac:dyDescent="0.25">
      <c r="A49" s="7" t="s">
        <v>51</v>
      </c>
      <c r="B49" s="4" t="s">
        <v>52</v>
      </c>
      <c r="C49" s="11">
        <v>0</v>
      </c>
      <c r="D49" s="11">
        <v>1</v>
      </c>
      <c r="E49" s="11"/>
      <c r="F49" s="14"/>
    </row>
    <row r="50" spans="1:6" x14ac:dyDescent="0.25">
      <c r="A50" s="7" t="s">
        <v>53</v>
      </c>
      <c r="B50" s="4" t="s">
        <v>54</v>
      </c>
      <c r="C50" s="11">
        <v>0</v>
      </c>
      <c r="D50" s="11">
        <v>1</v>
      </c>
      <c r="E50" s="11"/>
      <c r="F50" s="14"/>
    </row>
    <row r="51" spans="1:6" ht="25.5" x14ac:dyDescent="0.25">
      <c r="A51" s="7" t="s">
        <v>55</v>
      </c>
      <c r="B51" s="4" t="s">
        <v>56</v>
      </c>
      <c r="C51" s="11">
        <v>0</v>
      </c>
      <c r="D51" s="11">
        <v>1</v>
      </c>
      <c r="E51" s="11"/>
      <c r="F51" s="14"/>
    </row>
    <row r="52" spans="1:6" x14ac:dyDescent="0.25">
      <c r="A52" s="7" t="s">
        <v>57</v>
      </c>
      <c r="B52" s="4" t="s">
        <v>58</v>
      </c>
      <c r="C52" s="11">
        <v>0</v>
      </c>
      <c r="D52" s="11">
        <v>2</v>
      </c>
      <c r="E52" s="11"/>
      <c r="F52" s="14"/>
    </row>
    <row r="53" spans="1:6" x14ac:dyDescent="0.25">
      <c r="A53" s="7" t="s">
        <v>59</v>
      </c>
      <c r="B53" s="4" t="s">
        <v>60</v>
      </c>
      <c r="C53" s="11">
        <v>0</v>
      </c>
      <c r="D53" s="11">
        <v>2</v>
      </c>
      <c r="E53" s="11"/>
      <c r="F53" s="14"/>
    </row>
    <row r="54" spans="1:6" x14ac:dyDescent="0.25">
      <c r="A54" s="8" t="s">
        <v>61</v>
      </c>
      <c r="B54" s="5" t="s">
        <v>62</v>
      </c>
      <c r="C54" s="12">
        <v>0</v>
      </c>
      <c r="D54" s="12">
        <v>1</v>
      </c>
      <c r="E54" s="12"/>
      <c r="F54" s="15"/>
    </row>
    <row r="55" spans="1:6" x14ac:dyDescent="0.25">
      <c r="A55" s="8" t="s">
        <v>63</v>
      </c>
      <c r="B55" s="5" t="s">
        <v>64</v>
      </c>
      <c r="C55" s="12">
        <v>0</v>
      </c>
      <c r="D55" s="12">
        <v>1</v>
      </c>
      <c r="E55" s="12"/>
      <c r="F55" s="15"/>
    </row>
    <row r="56" spans="1:6" x14ac:dyDescent="0.25">
      <c r="A56" s="8" t="s">
        <v>65</v>
      </c>
      <c r="B56" s="5" t="s">
        <v>66</v>
      </c>
      <c r="C56" s="12">
        <v>0</v>
      </c>
      <c r="D56" s="12">
        <v>1</v>
      </c>
      <c r="E56" s="12"/>
      <c r="F56" s="15"/>
    </row>
    <row r="57" spans="1:6" x14ac:dyDescent="0.25">
      <c r="A57" s="8" t="s">
        <v>67</v>
      </c>
      <c r="B57" s="5" t="s">
        <v>68</v>
      </c>
      <c r="C57" s="12">
        <v>0.5</v>
      </c>
      <c r="D57" s="12">
        <v>2</v>
      </c>
      <c r="E57" s="12"/>
      <c r="F57" s="15"/>
    </row>
    <row r="58" spans="1:6" x14ac:dyDescent="0.25">
      <c r="A58" s="8" t="s">
        <v>69</v>
      </c>
      <c r="B58" s="5" t="s">
        <v>70</v>
      </c>
      <c r="C58" s="12">
        <v>0</v>
      </c>
      <c r="D58" s="12">
        <v>2</v>
      </c>
      <c r="E58" s="12"/>
      <c r="F58" s="15"/>
    </row>
    <row r="59" spans="1:6" ht="25.5" x14ac:dyDescent="0.25">
      <c r="A59" s="8" t="s">
        <v>71</v>
      </c>
      <c r="B59" s="5" t="s">
        <v>72</v>
      </c>
      <c r="C59" s="12">
        <v>0</v>
      </c>
      <c r="D59" s="12">
        <v>1</v>
      </c>
      <c r="E59" s="12"/>
      <c r="F59" s="15"/>
    </row>
    <row r="60" spans="1:6" x14ac:dyDescent="0.25">
      <c r="A60" s="7" t="s">
        <v>73</v>
      </c>
      <c r="B60" s="4" t="s">
        <v>74</v>
      </c>
      <c r="C60" s="11">
        <v>0</v>
      </c>
      <c r="D60" s="11">
        <v>2</v>
      </c>
      <c r="E60" s="11"/>
      <c r="F60" s="14"/>
    </row>
    <row r="61" spans="1:6" x14ac:dyDescent="0.25">
      <c r="A61" s="7" t="s">
        <v>75</v>
      </c>
      <c r="B61" s="4" t="s">
        <v>76</v>
      </c>
      <c r="C61" s="11">
        <v>0</v>
      </c>
      <c r="D61" s="11">
        <v>2</v>
      </c>
      <c r="E61" s="11"/>
      <c r="F61" s="14"/>
    </row>
    <row r="62" spans="1:6" x14ac:dyDescent="0.25">
      <c r="A62" s="7" t="s">
        <v>77</v>
      </c>
      <c r="B62" s="4" t="s">
        <v>78</v>
      </c>
      <c r="C62" s="11">
        <v>0</v>
      </c>
      <c r="D62" s="11">
        <v>1</v>
      </c>
      <c r="E62" s="11"/>
      <c r="F62" s="14"/>
    </row>
    <row r="63" spans="1:6" x14ac:dyDescent="0.25">
      <c r="A63" s="7" t="s">
        <v>79</v>
      </c>
      <c r="B63" s="4" t="s">
        <v>80</v>
      </c>
      <c r="C63" s="11">
        <v>0</v>
      </c>
      <c r="D63" s="11">
        <v>1</v>
      </c>
      <c r="E63" s="11"/>
      <c r="F63" s="14"/>
    </row>
    <row r="64" spans="1:6" x14ac:dyDescent="0.25">
      <c r="A64" s="8" t="s">
        <v>81</v>
      </c>
      <c r="B64" s="5" t="s">
        <v>82</v>
      </c>
      <c r="C64" s="12">
        <v>1</v>
      </c>
      <c r="D64" s="12">
        <v>4</v>
      </c>
      <c r="E64" s="12"/>
      <c r="F64" s="15"/>
    </row>
    <row r="65" spans="1:6" ht="25.5" x14ac:dyDescent="0.25">
      <c r="A65" s="8" t="s">
        <v>83</v>
      </c>
      <c r="B65" s="5" t="s">
        <v>84</v>
      </c>
      <c r="C65" s="12">
        <v>1</v>
      </c>
      <c r="D65" s="12">
        <v>5</v>
      </c>
      <c r="E65" s="12"/>
      <c r="F65" s="15"/>
    </row>
    <row r="66" spans="1:6" x14ac:dyDescent="0.25">
      <c r="A66" s="8" t="s">
        <v>85</v>
      </c>
      <c r="B66" s="5" t="s">
        <v>86</v>
      </c>
      <c r="C66" s="12">
        <v>0</v>
      </c>
      <c r="D66" s="12">
        <v>2</v>
      </c>
      <c r="E66" s="12"/>
      <c r="F66" s="15"/>
    </row>
    <row r="67" spans="1:6" x14ac:dyDescent="0.25">
      <c r="A67" s="66" t="s">
        <v>216</v>
      </c>
      <c r="B67" s="67"/>
      <c r="C67" s="11">
        <f t="shared" ref="C67:D67" si="0">SUM(C36:C53)</f>
        <v>5.5</v>
      </c>
      <c r="D67" s="11">
        <f t="shared" si="0"/>
        <v>51</v>
      </c>
      <c r="E67" s="28">
        <f>SUM(E36:E53)</f>
        <v>0</v>
      </c>
      <c r="F67" s="29" t="str">
        <f>IF(E67&gt;=26,"Nilai substansi OK","Nilai substansi perlu ditingkatkan")</f>
        <v>Nilai substansi perlu ditingkatkan</v>
      </c>
    </row>
    <row r="68" spans="1:6" x14ac:dyDescent="0.25">
      <c r="A68" s="68" t="s">
        <v>215</v>
      </c>
      <c r="B68" s="69"/>
      <c r="C68" s="11">
        <f t="shared" ref="C68:D68" si="1">SUM(C28:C66)</f>
        <v>11</v>
      </c>
      <c r="D68" s="11">
        <f t="shared" si="1"/>
        <v>100</v>
      </c>
      <c r="E68" s="11">
        <f>SUM(E28:E66)</f>
        <v>0</v>
      </c>
      <c r="F68" s="50"/>
    </row>
    <row r="69" spans="1:6" ht="15" customHeight="1" x14ac:dyDescent="0.25">
      <c r="A69" s="66" t="s">
        <v>229</v>
      </c>
      <c r="B69" s="70"/>
      <c r="C69" s="70"/>
      <c r="D69" s="67"/>
      <c r="E69" s="32"/>
      <c r="F69" s="27"/>
    </row>
    <row r="70" spans="1:6" ht="15" customHeight="1" x14ac:dyDescent="0.25">
      <c r="A70" s="66" t="s">
        <v>230</v>
      </c>
      <c r="B70" s="70"/>
      <c r="C70" s="70"/>
      <c r="D70" s="67"/>
      <c r="E70" s="28">
        <f>E68-E69</f>
        <v>0</v>
      </c>
      <c r="F70" s="27" t="s">
        <v>231</v>
      </c>
    </row>
    <row r="71" spans="1:6" ht="15" customHeight="1" x14ac:dyDescent="0.25">
      <c r="A71" s="66" t="s">
        <v>217</v>
      </c>
      <c r="B71" s="70"/>
      <c r="C71" s="70"/>
      <c r="D71" s="67"/>
      <c r="E71" s="39" t="str">
        <f>VLOOKUP(E68,'Kriteria Peringkat'!A4:B10,2,TRUE)</f>
        <v>Pembinaan</v>
      </c>
      <c r="F71" s="27" t="s">
        <v>218</v>
      </c>
    </row>
    <row r="72" spans="1:6" x14ac:dyDescent="0.25">
      <c r="E72" s="40"/>
    </row>
    <row r="73" spans="1:6" s="16" customFormat="1" x14ac:dyDescent="0.25">
      <c r="A73" s="30" t="s">
        <v>87</v>
      </c>
      <c r="B73" s="30"/>
      <c r="C73" s="30"/>
      <c r="D73" s="30"/>
      <c r="E73" s="30"/>
      <c r="F73" s="51"/>
    </row>
    <row r="74" spans="1:6" s="16" customFormat="1" x14ac:dyDescent="0.25">
      <c r="A74" s="30" t="s">
        <v>88</v>
      </c>
      <c r="B74" s="30"/>
      <c r="C74" s="30"/>
      <c r="D74" s="30"/>
      <c r="E74" s="30"/>
      <c r="F74" s="51"/>
    </row>
    <row r="75" spans="1:6" s="16" customFormat="1" x14ac:dyDescent="0.25">
      <c r="A75" s="9" t="s">
        <v>89</v>
      </c>
      <c r="B75" s="10"/>
      <c r="C75" s="10"/>
      <c r="D75" s="10"/>
      <c r="E75" s="10"/>
      <c r="F75" s="52"/>
    </row>
    <row r="76" spans="1:6" s="16" customFormat="1" x14ac:dyDescent="0.25">
      <c r="A76" s="9" t="s">
        <v>90</v>
      </c>
      <c r="B76" s="10"/>
      <c r="C76" s="10"/>
      <c r="D76" s="10"/>
      <c r="E76" s="10"/>
      <c r="F76" s="52"/>
    </row>
    <row r="77" spans="1:6" s="16" customFormat="1" x14ac:dyDescent="0.25">
      <c r="A77" s="9" t="s">
        <v>221</v>
      </c>
      <c r="B77" s="10"/>
      <c r="C77" s="10"/>
      <c r="D77" s="10"/>
      <c r="E77" s="10"/>
      <c r="F77" s="52"/>
    </row>
    <row r="78" spans="1:6" s="16" customFormat="1" x14ac:dyDescent="0.25">
      <c r="A78" s="9" t="s">
        <v>222</v>
      </c>
      <c r="B78" s="10"/>
      <c r="C78" s="10"/>
      <c r="D78" s="10"/>
      <c r="E78" s="10"/>
      <c r="F78" s="52"/>
    </row>
    <row r="79" spans="1:6" s="16" customFormat="1" x14ac:dyDescent="0.25">
      <c r="A79" s="30" t="s">
        <v>88</v>
      </c>
      <c r="B79" s="30"/>
      <c r="C79" s="30"/>
      <c r="D79" s="30"/>
      <c r="E79" s="30"/>
      <c r="F79" s="51"/>
    </row>
    <row r="80" spans="1:6" s="16" customFormat="1" x14ac:dyDescent="0.25">
      <c r="A80" s="9" t="s">
        <v>89</v>
      </c>
      <c r="B80" s="10"/>
      <c r="C80" s="10"/>
      <c r="D80" s="10"/>
      <c r="E80" s="10"/>
      <c r="F80" s="52"/>
    </row>
    <row r="81" spans="1:6" s="16" customFormat="1" x14ac:dyDescent="0.25">
      <c r="A81" s="9" t="s">
        <v>90</v>
      </c>
      <c r="B81" s="10"/>
      <c r="C81" s="10"/>
      <c r="D81" s="10"/>
      <c r="E81" s="10"/>
      <c r="F81" s="52"/>
    </row>
    <row r="82" spans="1:6" s="16" customFormat="1" x14ac:dyDescent="0.25">
      <c r="A82" s="9" t="s">
        <v>221</v>
      </c>
      <c r="B82" s="10"/>
      <c r="C82" s="10"/>
      <c r="D82" s="10"/>
      <c r="E82" s="10"/>
      <c r="F82" s="52"/>
    </row>
    <row r="83" spans="1:6" s="16" customFormat="1" x14ac:dyDescent="0.25">
      <c r="A83" s="9" t="s">
        <v>222</v>
      </c>
      <c r="B83" s="10"/>
      <c r="C83" s="10"/>
      <c r="D83" s="10"/>
      <c r="E83" s="10"/>
      <c r="F83" s="52"/>
    </row>
    <row r="84" spans="1:6" s="16" customFormat="1" x14ac:dyDescent="0.25">
      <c r="A84" s="30" t="s">
        <v>88</v>
      </c>
      <c r="B84" s="30"/>
      <c r="C84" s="30"/>
      <c r="D84" s="30"/>
      <c r="E84" s="30"/>
      <c r="F84" s="51"/>
    </row>
    <row r="85" spans="1:6" s="16" customFormat="1" x14ac:dyDescent="0.25">
      <c r="A85" s="9" t="s">
        <v>89</v>
      </c>
      <c r="B85" s="10"/>
      <c r="C85" s="10"/>
      <c r="D85" s="10"/>
      <c r="E85" s="10"/>
      <c r="F85" s="52"/>
    </row>
    <row r="86" spans="1:6" s="16" customFormat="1" x14ac:dyDescent="0.25">
      <c r="A86" s="9" t="s">
        <v>90</v>
      </c>
      <c r="B86" s="10"/>
      <c r="C86" s="10"/>
      <c r="D86" s="10"/>
      <c r="E86" s="10"/>
      <c r="F86" s="52"/>
    </row>
    <row r="87" spans="1:6" s="16" customFormat="1" x14ac:dyDescent="0.25">
      <c r="A87" s="9" t="s">
        <v>221</v>
      </c>
      <c r="B87" s="10"/>
      <c r="C87" s="10"/>
      <c r="D87" s="10"/>
      <c r="E87" s="10"/>
      <c r="F87" s="52"/>
    </row>
    <row r="88" spans="1:6" s="16" customFormat="1" x14ac:dyDescent="0.25">
      <c r="A88" s="9" t="s">
        <v>222</v>
      </c>
      <c r="B88" s="10"/>
      <c r="C88" s="10"/>
      <c r="D88" s="10"/>
      <c r="E88" s="10"/>
      <c r="F88" s="52"/>
    </row>
    <row r="89" spans="1:6" s="16" customFormat="1" x14ac:dyDescent="0.25">
      <c r="A89" s="30" t="s">
        <v>88</v>
      </c>
      <c r="B89" s="30"/>
      <c r="C89" s="30"/>
      <c r="D89" s="30"/>
      <c r="E89" s="30"/>
      <c r="F89" s="51"/>
    </row>
    <row r="90" spans="1:6" s="16" customFormat="1" x14ac:dyDescent="0.25">
      <c r="A90" s="9" t="s">
        <v>89</v>
      </c>
      <c r="B90" s="10"/>
      <c r="C90" s="10"/>
      <c r="D90" s="10"/>
      <c r="E90" s="10"/>
      <c r="F90" s="52"/>
    </row>
    <row r="91" spans="1:6" s="16" customFormat="1" x14ac:dyDescent="0.25">
      <c r="A91" s="9" t="s">
        <v>90</v>
      </c>
      <c r="B91" s="10"/>
      <c r="C91" s="10"/>
      <c r="D91" s="10"/>
      <c r="E91" s="10"/>
      <c r="F91" s="52"/>
    </row>
    <row r="92" spans="1:6" s="16" customFormat="1" x14ac:dyDescent="0.25">
      <c r="A92" s="9" t="s">
        <v>221</v>
      </c>
      <c r="B92" s="10"/>
      <c r="C92" s="10"/>
      <c r="D92" s="10"/>
      <c r="E92" s="10"/>
      <c r="F92" s="52"/>
    </row>
    <row r="93" spans="1:6" s="16" customFormat="1" x14ac:dyDescent="0.25">
      <c r="A93" s="9" t="s">
        <v>222</v>
      </c>
      <c r="B93" s="10"/>
      <c r="C93" s="10"/>
      <c r="D93" s="10"/>
      <c r="E93" s="10"/>
      <c r="F93" s="52"/>
    </row>
    <row r="95" spans="1:6" x14ac:dyDescent="0.25">
      <c r="A95" s="1" t="s">
        <v>214</v>
      </c>
    </row>
    <row r="96" spans="1:6" x14ac:dyDescent="0.25">
      <c r="A96" s="1" t="s">
        <v>211</v>
      </c>
    </row>
    <row r="97" spans="1:1" x14ac:dyDescent="0.25">
      <c r="A97" s="24" t="s">
        <v>212</v>
      </c>
    </row>
    <row r="98" spans="1:1" x14ac:dyDescent="0.25">
      <c r="A98" s="25" t="s">
        <v>213</v>
      </c>
    </row>
    <row r="99" spans="1:1" x14ac:dyDescent="0.25">
      <c r="A99" s="45" t="s">
        <v>255</v>
      </c>
    </row>
    <row r="100" spans="1:1" x14ac:dyDescent="0.25">
      <c r="A100" s="25" t="s">
        <v>258</v>
      </c>
    </row>
  </sheetData>
  <sheetProtection algorithmName="SHA-512" hashValue="FZRfxGzDMQpr7k/3Drd62aNjmxOKrdd4CbJov8rKDpkjZFAgXYzL5WZaCDwtM1IB62AYkCfQiocHlia4xEvMGQ==" saltValue="2E1rXSAM5yJD9g/YiYmSVg==" spinCount="100000" sheet="1" objects="1" scenarios="1"/>
  <protectedRanges>
    <protectedRange sqref="E69" name="Disinsentif"/>
    <protectedRange sqref="F12:F23 D12:E23" name="Syarat Akreditasi"/>
    <protectedRange sqref="A74:F93" name="Sampel Artikel"/>
    <protectedRange sqref="C1:E24 F1:F10 F12:F24" name="Identitas Jurnal"/>
    <protectedRange sqref="F28:F66" name="Saran"/>
    <protectedRange sqref="E28:E66" name="Nilai"/>
  </protectedRanges>
  <mergeCells count="45">
    <mergeCell ref="E26:E27"/>
    <mergeCell ref="F26:F27"/>
    <mergeCell ref="A1:B1"/>
    <mergeCell ref="A2:B2"/>
    <mergeCell ref="A3:B3"/>
    <mergeCell ref="A4:B4"/>
    <mergeCell ref="A7:B7"/>
    <mergeCell ref="A5:B5"/>
    <mergeCell ref="A6:B6"/>
    <mergeCell ref="B12:C12"/>
    <mergeCell ref="B13:C13"/>
    <mergeCell ref="B14:C14"/>
    <mergeCell ref="B15:C15"/>
    <mergeCell ref="B16:C16"/>
    <mergeCell ref="B17:C17"/>
    <mergeCell ref="B18:C18"/>
    <mergeCell ref="A67:B67"/>
    <mergeCell ref="A68:B68"/>
    <mergeCell ref="A71:D71"/>
    <mergeCell ref="A26:A27"/>
    <mergeCell ref="B26:B27"/>
    <mergeCell ref="C26:D26"/>
    <mergeCell ref="A70:D70"/>
    <mergeCell ref="A69:D69"/>
    <mergeCell ref="D17:E17"/>
    <mergeCell ref="D18:E18"/>
    <mergeCell ref="D19:E19"/>
    <mergeCell ref="D20:E20"/>
    <mergeCell ref="D23:E23"/>
    <mergeCell ref="A25:F25"/>
    <mergeCell ref="A10:F10"/>
    <mergeCell ref="B21:C21"/>
    <mergeCell ref="B22:C22"/>
    <mergeCell ref="D21:E21"/>
    <mergeCell ref="D22:E22"/>
    <mergeCell ref="B19:C19"/>
    <mergeCell ref="B20:C20"/>
    <mergeCell ref="B23:C23"/>
    <mergeCell ref="B11:C11"/>
    <mergeCell ref="D11:E11"/>
    <mergeCell ref="D12:E12"/>
    <mergeCell ref="D13:E13"/>
    <mergeCell ref="D14:E14"/>
    <mergeCell ref="D15:E15"/>
    <mergeCell ref="D16:E16"/>
  </mergeCells>
  <dataValidations count="1">
    <dataValidation type="list" allowBlank="1" showInputMessage="1" showErrorMessage="1" sqref="D12:D23" xr:uid="{00000000-0002-0000-0000-000000000000}">
      <formula1>"Ya,Tidak"</formula1>
    </dataValidation>
  </dataValidations>
  <hyperlinks>
    <hyperlink ref="A98" r:id="rId1" xr:uid="{00000000-0004-0000-0000-000000000000}"/>
    <hyperlink ref="A100" r:id="rId2" xr:uid="{00000000-0004-0000-0000-000001000000}"/>
  </hyperlinks>
  <pageMargins left="0.7" right="0.7" top="0.75" bottom="0.75" header="0.3" footer="0.3"/>
  <pageSetup paperSize="9" orientation="portrait" horizontalDpi="4294967293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G50"/>
  <sheetViews>
    <sheetView topLeftCell="A40" zoomScaleNormal="100" workbookViewId="0">
      <selection activeCell="C46" sqref="C46"/>
    </sheetView>
  </sheetViews>
  <sheetFormatPr defaultRowHeight="15" x14ac:dyDescent="0.25"/>
  <cols>
    <col min="1" max="1" width="5.42578125" style="43" customWidth="1"/>
    <col min="2" max="2" width="27.5703125" style="16" customWidth="1"/>
    <col min="3" max="7" width="32.140625" style="18" customWidth="1"/>
    <col min="8" max="16384" width="9.140625" style="16"/>
  </cols>
  <sheetData>
    <row r="1" spans="1:7" x14ac:dyDescent="0.25">
      <c r="A1" s="76" t="s">
        <v>92</v>
      </c>
      <c r="B1" s="76"/>
      <c r="C1" s="76"/>
      <c r="D1" s="76"/>
      <c r="E1" s="76"/>
      <c r="F1" s="76"/>
      <c r="G1" s="76"/>
    </row>
    <row r="2" spans="1:7" ht="15" customHeight="1" x14ac:dyDescent="0.25">
      <c r="A2" s="79" t="s">
        <v>256</v>
      </c>
      <c r="B2" s="79"/>
      <c r="C2" s="79"/>
      <c r="D2" s="79"/>
      <c r="E2" s="79"/>
      <c r="F2" s="79"/>
      <c r="G2" s="79"/>
    </row>
    <row r="4" spans="1:7" x14ac:dyDescent="0.25">
      <c r="A4" s="2" t="s">
        <v>0</v>
      </c>
      <c r="B4" s="3" t="s">
        <v>1</v>
      </c>
      <c r="C4" s="80" t="s">
        <v>210</v>
      </c>
      <c r="D4" s="80"/>
      <c r="E4" s="80"/>
      <c r="F4" s="80"/>
      <c r="G4" s="80"/>
    </row>
    <row r="5" spans="1:7" ht="38.25" x14ac:dyDescent="0.25">
      <c r="A5" s="41" t="s">
        <v>3</v>
      </c>
      <c r="B5" s="4" t="s">
        <v>4</v>
      </c>
      <c r="C5" s="19" t="s">
        <v>93</v>
      </c>
      <c r="D5" s="19" t="s">
        <v>94</v>
      </c>
      <c r="E5" s="77" t="s">
        <v>95</v>
      </c>
      <c r="F5" s="77"/>
      <c r="G5" s="19" t="s">
        <v>96</v>
      </c>
    </row>
    <row r="6" spans="1:7" ht="25.5" x14ac:dyDescent="0.25">
      <c r="A6" s="42" t="s">
        <v>11</v>
      </c>
      <c r="B6" s="5" t="s">
        <v>12</v>
      </c>
      <c r="C6" s="20" t="s">
        <v>97</v>
      </c>
      <c r="D6" s="20" t="s">
        <v>98</v>
      </c>
      <c r="E6" s="78" t="s">
        <v>99</v>
      </c>
      <c r="F6" s="78"/>
      <c r="G6" s="20" t="s">
        <v>100</v>
      </c>
    </row>
    <row r="7" spans="1:7" ht="38.25" x14ac:dyDescent="0.25">
      <c r="A7" s="41" t="s">
        <v>13</v>
      </c>
      <c r="B7" s="4" t="s">
        <v>14</v>
      </c>
      <c r="C7" s="19" t="s">
        <v>101</v>
      </c>
      <c r="D7" s="19" t="s">
        <v>102</v>
      </c>
      <c r="E7" s="77" t="s">
        <v>103</v>
      </c>
      <c r="F7" s="77"/>
      <c r="G7" s="19" t="s">
        <v>104</v>
      </c>
    </row>
    <row r="8" spans="1:7" ht="63.75" x14ac:dyDescent="0.25">
      <c r="A8" s="41" t="s">
        <v>15</v>
      </c>
      <c r="B8" s="4" t="s">
        <v>16</v>
      </c>
      <c r="C8" s="19" t="s">
        <v>105</v>
      </c>
      <c r="D8" s="77" t="s">
        <v>106</v>
      </c>
      <c r="E8" s="77"/>
      <c r="F8" s="77"/>
      <c r="G8" s="19" t="s">
        <v>107</v>
      </c>
    </row>
    <row r="9" spans="1:7" ht="38.25" x14ac:dyDescent="0.25">
      <c r="A9" s="41" t="s">
        <v>17</v>
      </c>
      <c r="B9" s="4" t="s">
        <v>18</v>
      </c>
      <c r="C9" s="19" t="s">
        <v>108</v>
      </c>
      <c r="D9" s="77" t="s">
        <v>109</v>
      </c>
      <c r="E9" s="77"/>
      <c r="F9" s="77"/>
      <c r="G9" s="19" t="s">
        <v>110</v>
      </c>
    </row>
    <row r="10" spans="1:7" ht="38.25" x14ac:dyDescent="0.25">
      <c r="A10" s="41" t="s">
        <v>19</v>
      </c>
      <c r="B10" s="4" t="s">
        <v>20</v>
      </c>
      <c r="C10" s="19" t="s">
        <v>111</v>
      </c>
      <c r="D10" s="77" t="s">
        <v>112</v>
      </c>
      <c r="E10" s="77"/>
      <c r="F10" s="77"/>
      <c r="G10" s="19" t="s">
        <v>113</v>
      </c>
    </row>
    <row r="11" spans="1:7" ht="25.5" x14ac:dyDescent="0.25">
      <c r="A11" s="41" t="s">
        <v>21</v>
      </c>
      <c r="B11" s="4" t="s">
        <v>22</v>
      </c>
      <c r="C11" s="19" t="s">
        <v>114</v>
      </c>
      <c r="D11" s="77" t="s">
        <v>115</v>
      </c>
      <c r="E11" s="77"/>
      <c r="F11" s="77"/>
      <c r="G11" s="19" t="s">
        <v>116</v>
      </c>
    </row>
    <row r="12" spans="1:7" ht="38.25" x14ac:dyDescent="0.25">
      <c r="A12" s="41" t="s">
        <v>23</v>
      </c>
      <c r="B12" s="4" t="s">
        <v>24</v>
      </c>
      <c r="C12" s="19" t="s">
        <v>117</v>
      </c>
      <c r="D12" s="77" t="s">
        <v>118</v>
      </c>
      <c r="E12" s="77"/>
      <c r="F12" s="77"/>
      <c r="G12" s="19" t="s">
        <v>119</v>
      </c>
    </row>
    <row r="13" spans="1:7" ht="38.25" x14ac:dyDescent="0.25">
      <c r="A13" s="42" t="s">
        <v>25</v>
      </c>
      <c r="B13" s="5" t="s">
        <v>26</v>
      </c>
      <c r="C13" s="20" t="s">
        <v>120</v>
      </c>
      <c r="D13" s="20" t="s">
        <v>121</v>
      </c>
      <c r="E13" s="20" t="s">
        <v>122</v>
      </c>
      <c r="F13" s="20" t="s">
        <v>123</v>
      </c>
      <c r="G13" s="20" t="s">
        <v>124</v>
      </c>
    </row>
    <row r="14" spans="1:7" x14ac:dyDescent="0.25">
      <c r="A14" s="42" t="s">
        <v>27</v>
      </c>
      <c r="B14" s="5" t="s">
        <v>28</v>
      </c>
      <c r="C14" s="20" t="s">
        <v>125</v>
      </c>
      <c r="D14" s="20" t="s">
        <v>126</v>
      </c>
      <c r="E14" s="20" t="s">
        <v>127</v>
      </c>
      <c r="F14" s="20" t="s">
        <v>128</v>
      </c>
      <c r="G14" s="20" t="s">
        <v>129</v>
      </c>
    </row>
    <row r="15" spans="1:7" ht="51" x14ac:dyDescent="0.25">
      <c r="A15" s="42" t="s">
        <v>29</v>
      </c>
      <c r="B15" s="5" t="s">
        <v>30</v>
      </c>
      <c r="C15" s="20" t="s">
        <v>130</v>
      </c>
      <c r="D15" s="20" t="s">
        <v>131</v>
      </c>
      <c r="E15" s="78" t="s">
        <v>132</v>
      </c>
      <c r="F15" s="78"/>
      <c r="G15" s="20" t="s">
        <v>133</v>
      </c>
    </row>
    <row r="16" spans="1:7" ht="25.5" x14ac:dyDescent="0.25">
      <c r="A16" s="42" t="s">
        <v>31</v>
      </c>
      <c r="B16" s="5" t="s">
        <v>32</v>
      </c>
      <c r="C16" s="20" t="s">
        <v>134</v>
      </c>
      <c r="D16" s="78" t="s">
        <v>135</v>
      </c>
      <c r="E16" s="78"/>
      <c r="F16" s="78"/>
      <c r="G16" s="20" t="s">
        <v>136</v>
      </c>
    </row>
    <row r="17" spans="1:7" ht="25.5" x14ac:dyDescent="0.25">
      <c r="A17" s="42" t="s">
        <v>33</v>
      </c>
      <c r="B17" s="5" t="s">
        <v>34</v>
      </c>
      <c r="C17" s="20" t="s">
        <v>137</v>
      </c>
      <c r="D17" s="20" t="s">
        <v>138</v>
      </c>
      <c r="E17" s="20" t="s">
        <v>139</v>
      </c>
      <c r="F17" s="20" t="s">
        <v>140</v>
      </c>
      <c r="G17" s="20" t="s">
        <v>141</v>
      </c>
    </row>
    <row r="18" spans="1:7" ht="25.5" x14ac:dyDescent="0.25">
      <c r="A18" s="42" t="s">
        <v>35</v>
      </c>
      <c r="B18" s="5" t="s">
        <v>36</v>
      </c>
      <c r="C18" s="20" t="s">
        <v>142</v>
      </c>
      <c r="D18" s="78" t="s">
        <v>143</v>
      </c>
      <c r="E18" s="78"/>
      <c r="F18" s="78"/>
      <c r="G18" s="20" t="s">
        <v>144</v>
      </c>
    </row>
    <row r="19" spans="1:7" ht="25.5" x14ac:dyDescent="0.25">
      <c r="A19" s="42" t="s">
        <v>37</v>
      </c>
      <c r="B19" s="5" t="s">
        <v>38</v>
      </c>
      <c r="C19" s="20" t="s">
        <v>142</v>
      </c>
      <c r="D19" s="78" t="s">
        <v>143</v>
      </c>
      <c r="E19" s="78"/>
      <c r="F19" s="78"/>
      <c r="G19" s="20" t="s">
        <v>145</v>
      </c>
    </row>
    <row r="20" spans="1:7" x14ac:dyDescent="0.25">
      <c r="A20" s="42" t="s">
        <v>39</v>
      </c>
      <c r="B20" s="5" t="s">
        <v>40</v>
      </c>
      <c r="C20" s="20" t="s">
        <v>146</v>
      </c>
      <c r="D20" s="78" t="s">
        <v>147</v>
      </c>
      <c r="E20" s="78"/>
      <c r="F20" s="78"/>
      <c r="G20" s="20" t="s">
        <v>148</v>
      </c>
    </row>
    <row r="21" spans="1:7" x14ac:dyDescent="0.25">
      <c r="A21" s="42" t="s">
        <v>41</v>
      </c>
      <c r="B21" s="5" t="s">
        <v>42</v>
      </c>
      <c r="C21" s="20" t="s">
        <v>146</v>
      </c>
      <c r="D21" s="78" t="s">
        <v>149</v>
      </c>
      <c r="E21" s="78"/>
      <c r="F21" s="78"/>
      <c r="G21" s="20" t="s">
        <v>150</v>
      </c>
    </row>
    <row r="22" spans="1:7" ht="25.5" x14ac:dyDescent="0.25">
      <c r="A22" s="41" t="s">
        <v>43</v>
      </c>
      <c r="B22" s="4" t="s">
        <v>44</v>
      </c>
      <c r="C22" s="19" t="s">
        <v>151</v>
      </c>
      <c r="D22" s="77" t="s">
        <v>152</v>
      </c>
      <c r="E22" s="77"/>
      <c r="F22" s="77"/>
      <c r="G22" s="19" t="s">
        <v>153</v>
      </c>
    </row>
    <row r="23" spans="1:7" ht="25.5" x14ac:dyDescent="0.25">
      <c r="A23" s="41" t="s">
        <v>45</v>
      </c>
      <c r="B23" s="4" t="s">
        <v>46</v>
      </c>
      <c r="C23" s="19" t="s">
        <v>154</v>
      </c>
      <c r="D23" s="77" t="s">
        <v>155</v>
      </c>
      <c r="E23" s="77"/>
      <c r="F23" s="77"/>
      <c r="G23" s="19" t="s">
        <v>156</v>
      </c>
    </row>
    <row r="24" spans="1:7" ht="38.25" x14ac:dyDescent="0.25">
      <c r="A24" s="41" t="s">
        <v>47</v>
      </c>
      <c r="B24" s="4" t="s">
        <v>48</v>
      </c>
      <c r="C24" s="19" t="s">
        <v>157</v>
      </c>
      <c r="D24" s="77" t="s">
        <v>158</v>
      </c>
      <c r="E24" s="77"/>
      <c r="F24" s="77"/>
      <c r="G24" s="19" t="s">
        <v>159</v>
      </c>
    </row>
    <row r="25" spans="1:7" ht="38.25" x14ac:dyDescent="0.25">
      <c r="A25" s="41" t="s">
        <v>49</v>
      </c>
      <c r="B25" s="4" t="s">
        <v>50</v>
      </c>
      <c r="C25" s="19" t="s">
        <v>111</v>
      </c>
      <c r="D25" s="77" t="s">
        <v>160</v>
      </c>
      <c r="E25" s="77"/>
      <c r="F25" s="77"/>
      <c r="G25" s="19" t="s">
        <v>161</v>
      </c>
    </row>
    <row r="26" spans="1:7" ht="25.5" x14ac:dyDescent="0.25">
      <c r="A26" s="41" t="s">
        <v>51</v>
      </c>
      <c r="B26" s="4" t="s">
        <v>52</v>
      </c>
      <c r="C26" s="19" t="s">
        <v>162</v>
      </c>
      <c r="D26" s="77" t="s">
        <v>163</v>
      </c>
      <c r="E26" s="77"/>
      <c r="F26" s="77"/>
      <c r="G26" s="19" t="s">
        <v>164</v>
      </c>
    </row>
    <row r="27" spans="1:7" ht="25.5" x14ac:dyDescent="0.25">
      <c r="A27" s="41" t="s">
        <v>53</v>
      </c>
      <c r="B27" s="4" t="s">
        <v>54</v>
      </c>
      <c r="C27" s="19" t="s">
        <v>165</v>
      </c>
      <c r="D27" s="77" t="s">
        <v>166</v>
      </c>
      <c r="E27" s="77"/>
      <c r="F27" s="77"/>
      <c r="G27" s="19" t="s">
        <v>167</v>
      </c>
    </row>
    <row r="28" spans="1:7" ht="25.5" x14ac:dyDescent="0.25">
      <c r="A28" s="41" t="s">
        <v>55</v>
      </c>
      <c r="B28" s="4" t="s">
        <v>56</v>
      </c>
      <c r="C28" s="19" t="s">
        <v>168</v>
      </c>
      <c r="D28" s="77" t="s">
        <v>169</v>
      </c>
      <c r="E28" s="77"/>
      <c r="F28" s="77"/>
      <c r="G28" s="19" t="s">
        <v>170</v>
      </c>
    </row>
    <row r="29" spans="1:7" ht="25.5" x14ac:dyDescent="0.25">
      <c r="A29" s="41" t="s">
        <v>57</v>
      </c>
      <c r="B29" s="4" t="s">
        <v>58</v>
      </c>
      <c r="C29" s="19" t="s">
        <v>168</v>
      </c>
      <c r="D29" s="77" t="s">
        <v>171</v>
      </c>
      <c r="E29" s="77"/>
      <c r="F29" s="77"/>
      <c r="G29" s="19" t="s">
        <v>172</v>
      </c>
    </row>
    <row r="30" spans="1:7" ht="38.25" x14ac:dyDescent="0.25">
      <c r="A30" s="41" t="s">
        <v>59</v>
      </c>
      <c r="B30" s="4" t="s">
        <v>60</v>
      </c>
      <c r="C30" s="19" t="s">
        <v>173</v>
      </c>
      <c r="D30" s="77" t="s">
        <v>174</v>
      </c>
      <c r="E30" s="77"/>
      <c r="F30" s="77"/>
      <c r="G30" s="19" t="s">
        <v>175</v>
      </c>
    </row>
    <row r="31" spans="1:7" ht="25.5" x14ac:dyDescent="0.25">
      <c r="A31" s="42" t="s">
        <v>61</v>
      </c>
      <c r="B31" s="5" t="s">
        <v>62</v>
      </c>
      <c r="C31" s="20" t="s">
        <v>176</v>
      </c>
      <c r="D31" s="78" t="s">
        <v>177</v>
      </c>
      <c r="E31" s="78"/>
      <c r="F31" s="78"/>
      <c r="G31" s="20" t="s">
        <v>178</v>
      </c>
    </row>
    <row r="32" spans="1:7" ht="25.5" x14ac:dyDescent="0.25">
      <c r="A32" s="42" t="s">
        <v>63</v>
      </c>
      <c r="B32" s="5" t="s">
        <v>64</v>
      </c>
      <c r="C32" s="20" t="s">
        <v>176</v>
      </c>
      <c r="D32" s="78" t="s">
        <v>179</v>
      </c>
      <c r="E32" s="78"/>
      <c r="F32" s="78"/>
      <c r="G32" s="20" t="s">
        <v>180</v>
      </c>
    </row>
    <row r="33" spans="1:7" ht="25.5" x14ac:dyDescent="0.25">
      <c r="A33" s="42" t="s">
        <v>65</v>
      </c>
      <c r="B33" s="5" t="s">
        <v>66</v>
      </c>
      <c r="C33" s="20" t="s">
        <v>176</v>
      </c>
      <c r="D33" s="78" t="s">
        <v>179</v>
      </c>
      <c r="E33" s="78"/>
      <c r="F33" s="78"/>
      <c r="G33" s="20" t="s">
        <v>180</v>
      </c>
    </row>
    <row r="34" spans="1:7" ht="25.5" x14ac:dyDescent="0.25">
      <c r="A34" s="42" t="s">
        <v>67</v>
      </c>
      <c r="B34" s="5" t="s">
        <v>68</v>
      </c>
      <c r="C34" s="20" t="s">
        <v>181</v>
      </c>
      <c r="D34" s="78" t="s">
        <v>182</v>
      </c>
      <c r="E34" s="78"/>
      <c r="F34" s="78"/>
      <c r="G34" s="20" t="s">
        <v>183</v>
      </c>
    </row>
    <row r="35" spans="1:7" x14ac:dyDescent="0.25">
      <c r="A35" s="42" t="s">
        <v>69</v>
      </c>
      <c r="B35" s="5" t="s">
        <v>70</v>
      </c>
      <c r="C35" s="20" t="s">
        <v>184</v>
      </c>
      <c r="D35" s="20" t="s">
        <v>185</v>
      </c>
      <c r="E35" s="78" t="s">
        <v>186</v>
      </c>
      <c r="F35" s="78"/>
      <c r="G35" s="20" t="s">
        <v>187</v>
      </c>
    </row>
    <row r="36" spans="1:7" ht="25.5" x14ac:dyDescent="0.25">
      <c r="A36" s="42" t="s">
        <v>71</v>
      </c>
      <c r="B36" s="5" t="s">
        <v>72</v>
      </c>
      <c r="C36" s="78" t="s">
        <v>188</v>
      </c>
      <c r="D36" s="78"/>
      <c r="E36" s="78" t="s">
        <v>189</v>
      </c>
      <c r="F36" s="78"/>
      <c r="G36" s="78"/>
    </row>
    <row r="37" spans="1:7" ht="25.5" x14ac:dyDescent="0.25">
      <c r="A37" s="41" t="s">
        <v>73</v>
      </c>
      <c r="B37" s="4" t="s">
        <v>74</v>
      </c>
      <c r="C37" s="19" t="s">
        <v>190</v>
      </c>
      <c r="D37" s="77" t="s">
        <v>191</v>
      </c>
      <c r="E37" s="77"/>
      <c r="F37" s="77"/>
      <c r="G37" s="19" t="s">
        <v>192</v>
      </c>
    </row>
    <row r="38" spans="1:7" ht="25.5" x14ac:dyDescent="0.25">
      <c r="A38" s="41" t="s">
        <v>75</v>
      </c>
      <c r="B38" s="4" t="s">
        <v>76</v>
      </c>
      <c r="C38" s="19" t="s">
        <v>193</v>
      </c>
      <c r="D38" s="77" t="s">
        <v>194</v>
      </c>
      <c r="E38" s="77"/>
      <c r="F38" s="77"/>
      <c r="G38" s="19" t="s">
        <v>195</v>
      </c>
    </row>
    <row r="39" spans="1:7" x14ac:dyDescent="0.25">
      <c r="A39" s="41" t="s">
        <v>77</v>
      </c>
      <c r="B39" s="4" t="s">
        <v>78</v>
      </c>
      <c r="C39" s="77" t="s">
        <v>196</v>
      </c>
      <c r="D39" s="77"/>
      <c r="E39" s="77" t="s">
        <v>197</v>
      </c>
      <c r="F39" s="77"/>
      <c r="G39" s="77"/>
    </row>
    <row r="40" spans="1:7" ht="25.5" x14ac:dyDescent="0.25">
      <c r="A40" s="41" t="s">
        <v>79</v>
      </c>
      <c r="B40" s="4" t="s">
        <v>80</v>
      </c>
      <c r="C40" s="19" t="s">
        <v>198</v>
      </c>
      <c r="D40" s="77" t="s">
        <v>199</v>
      </c>
      <c r="E40" s="77"/>
      <c r="F40" s="77"/>
      <c r="G40" s="19" t="s">
        <v>200</v>
      </c>
    </row>
    <row r="41" spans="1:7" ht="38.25" x14ac:dyDescent="0.25">
      <c r="A41" s="42" t="s">
        <v>81</v>
      </c>
      <c r="B41" s="5" t="s">
        <v>82</v>
      </c>
      <c r="C41" s="20" t="s">
        <v>201</v>
      </c>
      <c r="D41" s="78" t="s">
        <v>202</v>
      </c>
      <c r="E41" s="78"/>
      <c r="F41" s="78"/>
      <c r="G41" s="20" t="s">
        <v>203</v>
      </c>
    </row>
    <row r="42" spans="1:7" ht="38.25" x14ac:dyDescent="0.25">
      <c r="A42" s="42" t="s">
        <v>83</v>
      </c>
      <c r="B42" s="5" t="s">
        <v>84</v>
      </c>
      <c r="C42" s="20" t="s">
        <v>204</v>
      </c>
      <c r="D42" s="78" t="s">
        <v>205</v>
      </c>
      <c r="E42" s="78"/>
      <c r="F42" s="78"/>
      <c r="G42" s="20" t="s">
        <v>206</v>
      </c>
    </row>
    <row r="43" spans="1:7" ht="25.5" x14ac:dyDescent="0.25">
      <c r="A43" s="42" t="s">
        <v>85</v>
      </c>
      <c r="B43" s="5" t="s">
        <v>86</v>
      </c>
      <c r="C43" s="20" t="s">
        <v>207</v>
      </c>
      <c r="D43" s="78" t="s">
        <v>208</v>
      </c>
      <c r="E43" s="78"/>
      <c r="F43" s="78"/>
      <c r="G43" s="20" t="s">
        <v>209</v>
      </c>
    </row>
    <row r="45" spans="1:7" x14ac:dyDescent="0.25">
      <c r="B45" s="16" t="s">
        <v>214</v>
      </c>
    </row>
    <row r="46" spans="1:7" x14ac:dyDescent="0.25">
      <c r="B46" s="16" t="s">
        <v>211</v>
      </c>
    </row>
    <row r="47" spans="1:7" x14ac:dyDescent="0.25">
      <c r="B47" s="81" t="s">
        <v>212</v>
      </c>
      <c r="C47" s="81"/>
    </row>
    <row r="48" spans="1:7" x14ac:dyDescent="0.25">
      <c r="B48" s="21" t="s">
        <v>213</v>
      </c>
    </row>
    <row r="49" spans="2:2" x14ac:dyDescent="0.25">
      <c r="B49" s="46" t="s">
        <v>255</v>
      </c>
    </row>
    <row r="50" spans="2:2" x14ac:dyDescent="0.25">
      <c r="B50" s="21" t="s">
        <v>258</v>
      </c>
    </row>
  </sheetData>
  <sheetProtection algorithmName="SHA-512" hashValue="gPxnyMG5EE5T1yhxutV/a7uKKTr1dH5mH9qIPZ9HbDRhLX5xgy4UCT5YhMo5uYLvgLF8e39eOmIhYj0kmYfDTQ==" saltValue="+NqTS8DsEUdgiI7bryPuuA==" spinCount="100000" sheet="1" objects="1" scenarios="1"/>
  <mergeCells count="42">
    <mergeCell ref="D41:F41"/>
    <mergeCell ref="D42:F42"/>
    <mergeCell ref="D43:F43"/>
    <mergeCell ref="C4:G4"/>
    <mergeCell ref="B47:C47"/>
    <mergeCell ref="D37:F37"/>
    <mergeCell ref="D38:F38"/>
    <mergeCell ref="C39:D39"/>
    <mergeCell ref="E39:G39"/>
    <mergeCell ref="D40:F40"/>
    <mergeCell ref="D32:F32"/>
    <mergeCell ref="D33:F33"/>
    <mergeCell ref="D34:F34"/>
    <mergeCell ref="E35:F35"/>
    <mergeCell ref="C36:D36"/>
    <mergeCell ref="E36:G36"/>
    <mergeCell ref="D27:F27"/>
    <mergeCell ref="D28:F28"/>
    <mergeCell ref="D29:F29"/>
    <mergeCell ref="D30:F30"/>
    <mergeCell ref="D31:F31"/>
    <mergeCell ref="D22:F22"/>
    <mergeCell ref="D23:F23"/>
    <mergeCell ref="D24:F24"/>
    <mergeCell ref="D25:F25"/>
    <mergeCell ref="D26:F26"/>
    <mergeCell ref="D16:F16"/>
    <mergeCell ref="D18:F18"/>
    <mergeCell ref="D19:F19"/>
    <mergeCell ref="D20:F20"/>
    <mergeCell ref="D21:F21"/>
    <mergeCell ref="D9:F9"/>
    <mergeCell ref="D10:F10"/>
    <mergeCell ref="D11:F11"/>
    <mergeCell ref="D12:F12"/>
    <mergeCell ref="E15:F15"/>
    <mergeCell ref="A1:G1"/>
    <mergeCell ref="E5:F5"/>
    <mergeCell ref="E6:F6"/>
    <mergeCell ref="E7:F7"/>
    <mergeCell ref="D8:F8"/>
    <mergeCell ref="A2:G2"/>
  </mergeCells>
  <hyperlinks>
    <hyperlink ref="B48" r:id="rId1" xr:uid="{00000000-0004-0000-0100-000000000000}"/>
    <hyperlink ref="B50" r:id="rId2" xr:uid="{00000000-0004-0000-0100-000001000000}"/>
  </hyperlinks>
  <pageMargins left="0.7" right="0.7" top="0.75" bottom="0.75" header="0.3" footer="0.3"/>
  <pageSetup paperSize="9" orientation="portrait" horizontalDpi="0" verticalDpi="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8"/>
  <sheetViews>
    <sheetView workbookViewId="0">
      <selection activeCell="A19" sqref="A19"/>
    </sheetView>
  </sheetViews>
  <sheetFormatPr defaultRowHeight="15" x14ac:dyDescent="0.25"/>
  <cols>
    <col min="1" max="2" width="9.140625" style="22"/>
  </cols>
  <sheetData>
    <row r="1" spans="1:2" x14ac:dyDescent="0.25">
      <c r="A1" s="82" t="s">
        <v>220</v>
      </c>
      <c r="B1" s="82"/>
    </row>
    <row r="3" spans="1:2" x14ac:dyDescent="0.25">
      <c r="A3" s="23" t="s">
        <v>219</v>
      </c>
      <c r="B3" s="23" t="s">
        <v>217</v>
      </c>
    </row>
    <row r="4" spans="1:2" x14ac:dyDescent="0.25">
      <c r="A4" s="37">
        <v>0</v>
      </c>
      <c r="B4" s="38" t="s">
        <v>253</v>
      </c>
    </row>
    <row r="5" spans="1:2" x14ac:dyDescent="0.25">
      <c r="A5" s="26">
        <v>30</v>
      </c>
      <c r="B5" s="26">
        <v>6</v>
      </c>
    </row>
    <row r="6" spans="1:2" x14ac:dyDescent="0.25">
      <c r="A6" s="26">
        <v>40</v>
      </c>
      <c r="B6" s="26">
        <v>5</v>
      </c>
    </row>
    <row r="7" spans="1:2" x14ac:dyDescent="0.25">
      <c r="A7" s="26">
        <v>50</v>
      </c>
      <c r="B7" s="26">
        <v>4</v>
      </c>
    </row>
    <row r="8" spans="1:2" x14ac:dyDescent="0.25">
      <c r="A8" s="26">
        <v>60</v>
      </c>
      <c r="B8" s="26">
        <v>3</v>
      </c>
    </row>
    <row r="9" spans="1:2" x14ac:dyDescent="0.25">
      <c r="A9" s="26">
        <v>70</v>
      </c>
      <c r="B9" s="26">
        <v>2</v>
      </c>
    </row>
    <row r="10" spans="1:2" x14ac:dyDescent="0.25">
      <c r="A10" s="26">
        <v>85</v>
      </c>
      <c r="B10" s="26">
        <v>1</v>
      </c>
    </row>
    <row r="13" spans="1:2" x14ac:dyDescent="0.25">
      <c r="A13" s="1" t="s">
        <v>214</v>
      </c>
      <c r="B13" s="18"/>
    </row>
    <row r="14" spans="1:2" x14ac:dyDescent="0.25">
      <c r="A14" s="1" t="s">
        <v>211</v>
      </c>
      <c r="B14" s="18"/>
    </row>
    <row r="15" spans="1:2" ht="15" customHeight="1" x14ac:dyDescent="0.25">
      <c r="A15" s="24" t="s">
        <v>212</v>
      </c>
      <c r="B15" s="17"/>
    </row>
    <row r="16" spans="1:2" x14ac:dyDescent="0.25">
      <c r="A16" s="25" t="s">
        <v>213</v>
      </c>
      <c r="B16" s="18"/>
    </row>
    <row r="17" spans="1:2" x14ac:dyDescent="0.25">
      <c r="A17" s="45" t="s">
        <v>255</v>
      </c>
      <c r="B17" s="18"/>
    </row>
    <row r="18" spans="1:2" x14ac:dyDescent="0.25">
      <c r="A18" s="25" t="s">
        <v>258</v>
      </c>
      <c r="B18" s="18"/>
    </row>
  </sheetData>
  <sheetProtection algorithmName="SHA-512" hashValue="4kxuWE55ioP3akV2hjp+LGGtJ+li2Wuxcl8iYan3dM6xDRqp51eDORiZ9RhEA9MVG3beG716syGNN0Yx2+ZevA==" saltValue="fiffhkimWfB0ExxqFAzyuA==" spinCount="100000" sheet="1" objects="1" scenarios="1"/>
  <mergeCells count="1">
    <mergeCell ref="A1:B1"/>
  </mergeCells>
  <hyperlinks>
    <hyperlink ref="A16" r:id="rId1" xr:uid="{00000000-0004-0000-0200-000000000000}"/>
    <hyperlink ref="A18" r:id="rId2" xr:uid="{00000000-0004-0000-0200-000001000000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Rubrik</vt:lpstr>
      <vt:lpstr>Kriteria Peringkat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d3t4</dc:creator>
  <cp:lastModifiedBy>Utama Alan Deta</cp:lastModifiedBy>
  <dcterms:created xsi:type="dcterms:W3CDTF">2019-03-09T11:25:44Z</dcterms:created>
  <dcterms:modified xsi:type="dcterms:W3CDTF">2020-04-17T22:53:15Z</dcterms:modified>
</cp:coreProperties>
</file>